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<sst xmlns="http://schemas.openxmlformats.org/spreadsheetml/2006/main" count="522" uniqueCount="354">
  <si>
    <t>Part Number</t>
  </si>
  <si>
    <t>CS-KIT-K9</t>
  </si>
  <si>
    <t>Room Kit with integrated microphone, speakers and Touch 10</t>
  </si>
  <si>
    <t>---</t>
  </si>
  <si>
    <t>PWR-CORD-EUR-B</t>
  </si>
  <si>
    <t>Power Cord for Europe 2m 10A</t>
  </si>
  <si>
    <t>CS-MIC-TABLE-J</t>
  </si>
  <si>
    <t>Cisco Table Microphone with Jack plug</t>
  </si>
  <si>
    <t>CON-ECDN-CSMICTMP</t>
  </si>
  <si>
    <t>CAB-PRES-2HDMI-GR</t>
  </si>
  <si>
    <t>Presentation cable 8m GREY HDMI 1.4b (W/ REPEATER)</t>
  </si>
  <si>
    <t>CAB-2HDMI-1.5M-GR</t>
  </si>
  <si>
    <t>CAB 1.5m GREY HDMI 2.0 - Second Monitor HDMI cable</t>
  </si>
  <si>
    <t>CAB-2HDMI-1.5M-GR-</t>
  </si>
  <si>
    <t>1.5m GREY HDMI 2.0</t>
  </si>
  <si>
    <t>CAB-ETH-5M-GR-</t>
  </si>
  <si>
    <t>CAB (16,4 feet / 5m) GREY ETHERNET</t>
  </si>
  <si>
    <t>PSU-12VDC-70W-GR-</t>
  </si>
  <si>
    <t>Powersupply - AC/DC, 12V, 6.25A, grey</t>
  </si>
  <si>
    <t>CS-TOUCH10+</t>
  </si>
  <si>
    <t>Cisco Touch10 controller for collaboration endpoints</t>
  </si>
  <si>
    <t>CS-KIT-WMK-</t>
  </si>
  <si>
    <t>Wall Mount for Cisco Spark Kit</t>
  </si>
  <si>
    <t>CS-KIT-SMK-</t>
  </si>
  <si>
    <t>Screen Mount for Cisco Spark Kit</t>
  </si>
  <si>
    <t>Touch PoE power injector</t>
  </si>
  <si>
    <t>CAB-DV10-8M-</t>
  </si>
  <si>
    <t>8 meter flat grey Ethernet cable for Touch 10</t>
  </si>
  <si>
    <t>CS-KITPLUS-K9</t>
  </si>
  <si>
    <t>Room Kit Plus w/Codec Plus, Quad Camera and Touch 10.</t>
  </si>
  <si>
    <t>CS-QUADCAM+</t>
  </si>
  <si>
    <t>Cisco Quad Camera</t>
  </si>
  <si>
    <t>PSU-12VDC-70W-GR+</t>
  </si>
  <si>
    <t>BRKT-QCAM-WMK-</t>
  </si>
  <si>
    <t>Wall mounting bracket for Quad Camera</t>
  </si>
  <si>
    <t>CAB-DV10-8M+</t>
  </si>
  <si>
    <t>Network cable (ethernet) 8 meter</t>
  </si>
  <si>
    <t>CS-CODEC-PLUS+</t>
  </si>
  <si>
    <t>Spark Room Kit Codec Plus for Auto Expand</t>
  </si>
  <si>
    <t>CS-KITP60-K9</t>
  </si>
  <si>
    <t>Room Kit Plus P60 - Codec Plus, P60 cam and Touch 10</t>
  </si>
  <si>
    <t>CON-ECDN-CSKITP60</t>
  </si>
  <si>
    <t>PSU-12VDC-40W2</t>
  </si>
  <si>
    <t>Power Supply 12 VDC 40W</t>
  </si>
  <si>
    <t>CTS-CAM-P60+</t>
  </si>
  <si>
    <t>Cisco TelePresence Precision 60 Camera - auto expand only</t>
  </si>
  <si>
    <t>CS-KIT-MINI-K9</t>
  </si>
  <si>
    <t>Room Kit Mini with microphone array, speakers and Touch 10</t>
  </si>
  <si>
    <t>CAB-USBC-4M-GR</t>
  </si>
  <si>
    <t>USB C - USB A Cable, 4 meters long</t>
  </si>
  <si>
    <t>CS-KIT-MINI-SMK</t>
  </si>
  <si>
    <t>Screen Mount Kit for the Room Kit Mini</t>
  </si>
  <si>
    <t>CS-KIT-MINI-WMK-</t>
  </si>
  <si>
    <t>Wall Mount for Cisco Room Kit Mini (Default with Mini)</t>
  </si>
  <si>
    <t>CP-DX80-K9=</t>
  </si>
  <si>
    <t>Cisco Webex DX80</t>
  </si>
  <si>
    <t>CON-SNT-CPDX80KG</t>
  </si>
  <si>
    <t>CP-PWR-CORD-CE</t>
  </si>
  <si>
    <t>Power Cord, Central Europe</t>
  </si>
  <si>
    <t>CTS-RMT-TRC6=</t>
  </si>
  <si>
    <t>Remote Control TRC 6 spare</t>
  </si>
  <si>
    <t>Ilość</t>
  </si>
  <si>
    <t>Cena razem
(w PLN)</t>
  </si>
  <si>
    <t>Opis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</si>
  <si>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</si>
  <si>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</si>
  <si>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</si>
  <si>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</si>
  <si>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</si>
  <si>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</si>
  <si>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</si>
  <si>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</si>
  <si>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</si>
  <si>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</si>
  <si>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</si>
  <si>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</si>
  <si>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</si>
  <si>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</si>
  <si>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</si>
  <si>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</si>
  <si>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</si>
  <si>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</si>
  <si>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</si>
  <si>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</si>
  <si>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</si>
  <si>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</si>
  <si>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</si>
  <si>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</si>
  <si>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</si>
  <si>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</si>
  <si>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</si>
  <si>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</si>
  <si>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</si>
  <si>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</si>
  <si>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</si>
  <si>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</si>
  <si>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</si>
  <si>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</si>
  <si>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</si>
  <si>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</si>
  <si>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</si>
  <si>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</si>
  <si>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</si>
  <si>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</si>
  <si>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</si>
  <si>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</si>
  <si>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</si>
  <si>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</si>
  <si>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</si>
  <si>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</si>
  <si>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</si>
  <si>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</si>
  <si>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</si>
  <si>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</si>
  <si>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</si>
  <si>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</si>
  <si>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</si>
  <si>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7.1</t>
  </si>
  <si>
    <t>Kodek wideokonferencyjny Room Kit</t>
  </si>
  <si>
    <t>Kodek wideokonferencyjny Room Kit Plus</t>
  </si>
  <si>
    <t>Lp</t>
  </si>
  <si>
    <t>Kodek wideokonferencyjny Room Kit Plus P60</t>
  </si>
  <si>
    <t>Suma (pozycje 2.1-2.14)</t>
  </si>
  <si>
    <t>Kodek wideokonferencyjny Room Kit Mini</t>
  </si>
  <si>
    <t>4.12</t>
  </si>
  <si>
    <t>Terminal nabiurkowy DX80</t>
  </si>
  <si>
    <t>5.3</t>
  </si>
  <si>
    <t>7.2</t>
  </si>
  <si>
    <t>Pilot do sterowania wideoterminalami</t>
  </si>
  <si>
    <t>8.1</t>
  </si>
  <si>
    <t>8.2</t>
  </si>
  <si>
    <t>8.3</t>
  </si>
  <si>
    <t>Suma Tabela 1</t>
  </si>
  <si>
    <t>Tabela 1 - Urządzenia, licencje oraz serwisy firmy Cisco</t>
  </si>
  <si>
    <t>UWAGA: Możliwość edycji kolumny "Cena Jednostkowa (PLN)"</t>
  </si>
  <si>
    <t>Cena Jednostkowa (PLN)</t>
  </si>
  <si>
    <t>CON-SNT-CSKITK9</t>
  </si>
  <si>
    <t>SNTC-8X5XNBD Room Kit with integrated microphone, spe</t>
  </si>
  <si>
    <t>CS-POE-INJ+</t>
  </si>
  <si>
    <t>CON-SSSNT-CSKITMIN</t>
  </si>
  <si>
    <t>SOLN SUPP 8X5XNBD Room Kit Mini with microphone array, spe</t>
  </si>
  <si>
    <t>CS-KITMIN-CAM-COV-</t>
  </si>
  <si>
    <t>Camera cover for Room Kit Mini</t>
  </si>
  <si>
    <t>Suma (pozycje 2.1-1.13)</t>
  </si>
  <si>
    <t>Suma (pozycje 1.1-1.13)</t>
  </si>
  <si>
    <t>CON-SNT-CSKITPLU</t>
  </si>
  <si>
    <t>SNTC-8X5XNBD Room Kit Plus w/Codec Plus, Quad Camera</t>
  </si>
  <si>
    <t>CON-SNT-CSMICTMP</t>
  </si>
  <si>
    <t>SNTC-8X5XNBD Cisco Table Microphone with Jack plug</t>
  </si>
  <si>
    <t>CAB-ETH-5M-GR</t>
  </si>
  <si>
    <t>CAB 5 m/ 15 ft GREY ETHERNET</t>
  </si>
  <si>
    <t>Czas trwania serwisu (mc)</t>
  </si>
  <si>
    <t>4.13</t>
  </si>
  <si>
    <t>4.14</t>
  </si>
  <si>
    <t>ESS WITH 8X5XNBD Room Kit P60, Codec Plus, P60 Camera and</t>
  </si>
  <si>
    <t>ESS WITH 8X5XNBD Cisco Table Microphone with Jack plug</t>
  </si>
  <si>
    <t>Suma (pozycje 4.1-4.14)</t>
  </si>
  <si>
    <t>CS-BOARD70S-G-K9</t>
  </si>
  <si>
    <t>Cisco Webex Board 70S (GPL)</t>
  </si>
  <si>
    <t>CON-SSSNT-CSBOARD7</t>
  </si>
  <si>
    <t>SOLN SUPP 8X5XNBD Cisco Webex Board 70S (GPL)</t>
  </si>
  <si>
    <t>CS-BOARD70-G-FS</t>
  </si>
  <si>
    <t>Cisco Webex Board 70 Floor Stand (GPL)</t>
  </si>
  <si>
    <t>PWR-CORD-EUR-F</t>
  </si>
  <si>
    <t>Power Cord for Europe 5m 10A</t>
  </si>
  <si>
    <t>CS-TOUCH10</t>
  </si>
  <si>
    <t>Cisco Touch 10 controller for endpoints</t>
  </si>
  <si>
    <t>CON-SSSNT-CTLDV10</t>
  </si>
  <si>
    <t>SOLN SUPP 8X5XNBD Touch 10 Control Dev</t>
  </si>
  <si>
    <t>Kodek wideokonferencyjny Webex Board</t>
  </si>
  <si>
    <t>CON-SNT-CS9DESKP</t>
  </si>
  <si>
    <t>SNTC-8X5XNBD Cisco Webex Desk Pro</t>
  </si>
  <si>
    <t>CS-PWR-CUBE-7-</t>
  </si>
  <si>
    <t>Power transformer for the Desk Pro series</t>
  </si>
  <si>
    <t>CAB-USBC-1.8M-</t>
  </si>
  <si>
    <t>USB C - USB C Cable, 1.8 meters long</t>
  </si>
  <si>
    <t>CS-DESKPRO-STYLUS-</t>
  </si>
  <si>
    <t>Cisco Webex Desk Pro Stylus</t>
  </si>
  <si>
    <t>CAB-ETH-3M-GR-</t>
  </si>
  <si>
    <t>CAB 3m GREY ETHERNET</t>
  </si>
  <si>
    <t>CS-DESKPRO-STAND-</t>
  </si>
  <si>
    <t>Desk Stand &amp; Connector Cover for Webex Desk Pro Series</t>
  </si>
  <si>
    <t>CS-DESKPRO-FG-</t>
  </si>
  <si>
    <t>Fabric Speaker Grille for Webex Desk Pro Series</t>
  </si>
  <si>
    <t>CS-DESKPRO-K9</t>
  </si>
  <si>
    <t>Cisco Webex Desk Pro</t>
  </si>
  <si>
    <t>Terminal nabiurkowy Webex Desk Pro</t>
  </si>
  <si>
    <t>5.4</t>
  </si>
  <si>
    <t>5.5</t>
  </si>
  <si>
    <t>5.6</t>
  </si>
  <si>
    <t>5.7</t>
  </si>
  <si>
    <t>5.8</t>
  </si>
  <si>
    <t>Suma (pozycje 5.1-5.8)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</si>
  <si>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</si>
  <si>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</si>
  <si>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</si>
  <si>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</si>
  <si>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</si>
  <si>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</si>
  <si>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</si>
  <si>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</si>
  <si>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</si>
  <si>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</si>
  <si>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7.3</t>
  </si>
  <si>
    <t>SNTC-8X5XNBD Cisco DX80</t>
  </si>
  <si>
    <t>Suma (pozycje 7.1-7.3)</t>
  </si>
  <si>
    <t>HS-WL-730-BUNA-C</t>
  </si>
  <si>
    <t>730 Wireless Dual On-ear Headset USB-A Bundle - Carbon Black</t>
  </si>
  <si>
    <t>CON-SNT-HSCWL73B</t>
  </si>
  <si>
    <t>SNTC-8X5XNBD 730 Wireless Dual On-ear Headset USB-A B</t>
  </si>
  <si>
    <t>HS-WL-730-C</t>
  </si>
  <si>
    <t>700 Series Headset USB-C to USB-A Cable - Carbon Black</t>
  </si>
  <si>
    <t>HS-WL-730-BUNAS-C</t>
  </si>
  <si>
    <t>730 Wireless Dual On-ear Headset+Stand USB-A Bundle-Carbon</t>
  </si>
  <si>
    <t>CON-SNT-HSWL73BA</t>
  </si>
  <si>
    <t>SNTC-8X5XNBD 730 Wireless Dual On-ear Headset+Stand U</t>
  </si>
  <si>
    <t>HS-WL-730-DSKCH-A</t>
  </si>
  <si>
    <t>730 Wireless Headset Desk Charging Stand w/USB-A</t>
  </si>
  <si>
    <t>CP-HS-WL-562-S-EU=</t>
  </si>
  <si>
    <t>562 Wireless Dual Headset, Standard Base Station EU</t>
  </si>
  <si>
    <t>CON-SNT-CP-HS-WL5</t>
  </si>
  <si>
    <t>SNTC-8X5XNBD 562 Wireless Dual He</t>
  </si>
  <si>
    <t>CP-HS-WL-562-M-EU=</t>
  </si>
  <si>
    <t>562 Wireless Dual Headset, Multi Base Station EU</t>
  </si>
  <si>
    <t>CON-SNT-CPHSMWEU</t>
  </si>
  <si>
    <t>SNTC-8X5XNBD 562 Wireless Dual Headset, Multi Base St</t>
  </si>
  <si>
    <t>CP-HS-WL-561-M-EU=</t>
  </si>
  <si>
    <t>561 Wireless Single Headset, Multi Base Station EU</t>
  </si>
  <si>
    <t>CON-SNT-CPHSWLEU</t>
  </si>
  <si>
    <t>SNTC-8X5XNBD 561 Wireless Single Headset, Multi Base</t>
  </si>
  <si>
    <t>CP-HS-W-532-USBC</t>
  </si>
  <si>
    <t>Headset 532 Wired Dual + USBC Headset Adapter</t>
  </si>
  <si>
    <t>CON-SNT-CPHSW5UC</t>
  </si>
  <si>
    <t>SNTC-8X5XNBD Headset 532 Wired Dual + USBC Headset Ad</t>
  </si>
  <si>
    <t>CP-HS-W-532-USBA=</t>
  </si>
  <si>
    <t>Headset 532 Wired Dual + USBA Headset Adapter</t>
  </si>
  <si>
    <t>CON-SNT-CPHSW5BA</t>
  </si>
  <si>
    <t>SNTC-8X5XNBD Headset 532 Wired Dual + USB Headset Ada</t>
  </si>
  <si>
    <t>CP-HS-W-531-USBC</t>
  </si>
  <si>
    <t>Headset 531 Wired Single + USBC Headset Adapter</t>
  </si>
  <si>
    <t>CON-SNT-CPHSW5BS</t>
  </si>
  <si>
    <t>SNTC-8X5XNBD Headset 531 Wired Single + USBC Headset</t>
  </si>
  <si>
    <t>CP-HS-W-522-USBC</t>
  </si>
  <si>
    <t>Headset 522 Wired Dual 3.5mm + USBC Headset Adapter</t>
  </si>
  <si>
    <t>CON-SNT-CPHSW5BC</t>
  </si>
  <si>
    <t>SNTC-8X5XNBD Headset 522 Wired Dual 3.5mm + USBC Head</t>
  </si>
  <si>
    <t>CP-HS-W-522-USB=</t>
  </si>
  <si>
    <t>Headset 522 Wired Dual 3.5mm + USBA Headset Adapter</t>
  </si>
  <si>
    <t>CON-SNT-CPHSW522</t>
  </si>
  <si>
    <t>SNTC-8X5XNBD Headset 522 Wired Dual 3.5mm + USB Heads</t>
  </si>
  <si>
    <t>CP-HS-W-521-USB=</t>
  </si>
  <si>
    <t>Headset 521 Wired Single 3.5mm + USBA Headset Adapter</t>
  </si>
  <si>
    <t>CON-SNT-CPHSW5US</t>
  </si>
  <si>
    <t>SNTC-8X5XNBD Headset 521 Wired Single 3.5mm + USB Hea</t>
  </si>
  <si>
    <t>CP-HS-W-521-USBC</t>
  </si>
  <si>
    <t>Headset 521 Wired Single 3.5mm + USBC Headset Adapter</t>
  </si>
  <si>
    <t>CON-SNT-CPHSW5BU</t>
  </si>
  <si>
    <t>SNTC-8X5XNBD Headset 521 Wired Single 3.5mm + USBC He</t>
  </si>
  <si>
    <t>Słuchawki Cisco</t>
  </si>
  <si>
    <t>9.1</t>
  </si>
  <si>
    <t>9.2</t>
  </si>
  <si>
    <t>9.3</t>
  </si>
  <si>
    <t>9.4</t>
  </si>
  <si>
    <t>10.1</t>
  </si>
  <si>
    <t>10.2</t>
  </si>
  <si>
    <t>11.1</t>
  </si>
  <si>
    <t>11.2</t>
  </si>
  <si>
    <t>12.1</t>
  </si>
  <si>
    <t>12.2</t>
  </si>
  <si>
    <t>13.1</t>
  </si>
  <si>
    <t>13.2</t>
  </si>
  <si>
    <t>14.1</t>
  </si>
  <si>
    <t>14.2</t>
  </si>
  <si>
    <t>15.1</t>
  </si>
  <si>
    <t>15.2</t>
  </si>
  <si>
    <t>16.1</t>
  </si>
  <si>
    <t>16.2</t>
  </si>
  <si>
    <t>17.1</t>
  </si>
  <si>
    <t>17.2</t>
  </si>
  <si>
    <t>18.1</t>
  </si>
  <si>
    <t>18.2</t>
  </si>
  <si>
    <t>19.1</t>
  </si>
  <si>
    <t>19.2</t>
  </si>
  <si>
    <t>Suma (pozycje 8.1-19.2)</t>
  </si>
  <si>
    <t>20.1</t>
  </si>
  <si>
    <t>21.1</t>
  </si>
  <si>
    <t>L-TP-RM</t>
  </si>
  <si>
    <t>Remote monitoring options for TelePresence Endpoints</t>
  </si>
  <si>
    <t>CON-SW-LTPRMPMT</t>
  </si>
  <si>
    <t>SNTC-NO RMA Remote monitoring options for TelePresen</t>
  </si>
  <si>
    <t>L-DX-SERIES-RM</t>
  </si>
  <si>
    <t>Remote monitoring option for DX series Endpoints</t>
  </si>
  <si>
    <t>L-ROOM-RM</t>
  </si>
  <si>
    <t>Remote monitoring option for Cisco SPARK ROOM Systems</t>
  </si>
  <si>
    <t>L-KIT-RM</t>
  </si>
  <si>
    <t>Remote monitoring option for Room Kit systems</t>
  </si>
  <si>
    <t>L-BOARD-RM</t>
  </si>
  <si>
    <t>Remote monitoring option for Cisco Webex Board</t>
  </si>
  <si>
    <t>L-DESK-SERIES-RM</t>
  </si>
  <si>
    <t>Remote monitoring option for Desk series Endpoints</t>
  </si>
  <si>
    <t>CAB-MIC20-EXT</t>
  </si>
  <si>
    <t xml:space="preserve">Extension cable for Table </t>
  </si>
  <si>
    <t>CAB-DVI-HDMI-8M+=</t>
  </si>
  <si>
    <t xml:space="preserve">DVI-HDMI cable 8m with 3.5mm mini-jack audio </t>
  </si>
  <si>
    <t>21.2</t>
  </si>
  <si>
    <t>21.3</t>
  </si>
  <si>
    <t>21.4</t>
  </si>
  <si>
    <t>21.5</t>
  </si>
  <si>
    <t>21.6</t>
  </si>
  <si>
    <t>21.7</t>
  </si>
  <si>
    <t>22.1</t>
  </si>
  <si>
    <t>23.1</t>
  </si>
  <si>
    <t>Suma (pozycje 20.1-23.1)</t>
  </si>
  <si>
    <t>Suma (pozycje 6.1-6.10)</t>
  </si>
  <si>
    <t>Telewizory</t>
  </si>
  <si>
    <t>TV55'</t>
  </si>
  <si>
    <t>TV SAMSUNG/ LG 55 cali, rozdzielczość min. UltraHD, wymagana funkcja HDMI-CEC</t>
  </si>
  <si>
    <t>TV65'</t>
  </si>
  <si>
    <t>TV SAMSUNG/ LG 65 cali, rozdzielczość min. UltraHD, wymagana funkcja HDMI-CEC</t>
  </si>
  <si>
    <t>TV75'</t>
  </si>
  <si>
    <t>TV SAMSUNG/ LG 75 cali, rozdzielczość min. UltraHD, wymagana funkcja HDMI-CEC</t>
  </si>
  <si>
    <t>Suma (pozycje 1.1-1.3)</t>
  </si>
  <si>
    <t>Wózki i uchwyty</t>
  </si>
  <si>
    <t>Stojak Edbak TR1</t>
  </si>
  <si>
    <t>Wózek TR1 (42'-70')</t>
  </si>
  <si>
    <t>Stojak Edbak TR18</t>
  </si>
  <si>
    <t>Wóżek TR18 (60'-95')</t>
  </si>
  <si>
    <t>Stojak Edbak TR5</t>
  </si>
  <si>
    <t>Wózek TR5 (37'-60')</t>
  </si>
  <si>
    <t>Uchwyt ścienny TWB2</t>
  </si>
  <si>
    <t>Uchwyt TWB2 (60'-75') - odstęp od ściany 77mm</t>
  </si>
  <si>
    <t>Uchwyt ścienny PWB2</t>
  </si>
  <si>
    <t>Uchwyt PWB2 (42'-60') - odstęp od ściany 77mm</t>
  </si>
  <si>
    <t>Suma (pozycje 2.1-2.6)</t>
  </si>
  <si>
    <t>Pozostały sprzęt</t>
  </si>
  <si>
    <t>n.d.</t>
  </si>
  <si>
    <t>Tabela 2 - Pozostały sprzęt</t>
  </si>
  <si>
    <t>Uchwyt TWB1 (42'-60')</t>
  </si>
  <si>
    <t>Uchwyt ścienny TWB1</t>
  </si>
  <si>
    <t>Vivolink (PROADRING3B)</t>
  </si>
  <si>
    <t>Vivolink (PROADRING3B) - MiniDP+DP+MiniHDMI+MicroHDMI+USB-C</t>
  </si>
  <si>
    <t>HDMI 2m</t>
  </si>
  <si>
    <t>Kabel HDMI High-speed długość 2m</t>
  </si>
  <si>
    <t>HDMI 5m</t>
  </si>
  <si>
    <t>Kabel HDMI High-speed długość 5m</t>
  </si>
  <si>
    <t>HDMI 7,5m</t>
  </si>
  <si>
    <t>Kabel HDMI High-speed długość 7,5m</t>
  </si>
  <si>
    <t>HDMI 10m</t>
  </si>
  <si>
    <t>Kabel HDMI High-speed długość 10m</t>
  </si>
  <si>
    <t>HDMI 15m</t>
  </si>
  <si>
    <t>Kabel HDMI High-speed długość 15m</t>
  </si>
  <si>
    <t>Suma Tabela 2</t>
  </si>
  <si>
    <t>Suma (pozycje 3.1-3.6)</t>
  </si>
  <si>
    <t>Suma Tabela 1 + Tabela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</si>
</sst>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dd\-mmm\-yyyy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1" fillId="33" borderId="0" xfId="0" applyNumberFormat="1" applyFont="1" applyFill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2" fillId="34" borderId="10" xfId="0" applyFont="1" applyFill="1" applyBorder="1" applyAlignment="1" applyProtection="1">
      <alignment horizontal="center" vertical="center" wrapText="1"/>
      <protection/>
    </xf>
    <xf numFmtId="49" fontId="22" fillId="35" borderId="10" xfId="0" applyNumberFormat="1" applyFont="1" applyFill="1" applyBorder="1" applyAlignment="1" applyProtection="1">
      <alignment horizontal="left" vertical="top" wrapText="1"/>
      <protection/>
    </xf>
    <xf numFmtId="0" fontId="22" fillId="35" borderId="10" xfId="0" applyFont="1" applyFill="1" applyBorder="1" applyAlignment="1" applyProtection="1">
      <alignment horizontal="left" vertical="top" wrapText="1"/>
      <protection/>
    </xf>
    <xf numFmtId="0" fontId="23" fillId="35" borderId="10" xfId="0" applyFont="1" applyFill="1" applyBorder="1" applyAlignment="1" applyProtection="1">
      <alignment horizontal="left" vertical="top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  <xf numFmtId="4" fontId="23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35" borderId="10" xfId="0" applyNumberFormat="1" applyFont="1" applyFill="1" applyBorder="1" applyAlignment="1" applyProtection="1">
      <alignment horizontal="right" vertical="center" wrapText="1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4" fontId="47" fillId="36" borderId="10" xfId="0" applyNumberFormat="1" applyFont="1" applyFill="1" applyBorder="1" applyAlignment="1" applyProtection="1">
      <alignment horizontal="right" vertical="center" wrapText="1"/>
      <protection/>
    </xf>
    <xf numFmtId="49" fontId="22" fillId="35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top" wrapText="1"/>
      <protection/>
    </xf>
    <xf numFmtId="4" fontId="22" fillId="9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vertical="center"/>
      <protection/>
    </xf>
    <xf numFmtId="2" fontId="23" fillId="0" borderId="10" xfId="0" applyNumberFormat="1" applyFont="1" applyBorder="1" applyAlignment="1" applyProtection="1">
      <alignment wrapText="1"/>
      <protection/>
    </xf>
    <xf numFmtId="49" fontId="23" fillId="35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center"/>
      <protection/>
    </xf>
    <xf numFmtId="49" fontId="22" fillId="8" borderId="10" xfId="0" applyNumberFormat="1" applyFont="1" applyFill="1" applyBorder="1" applyAlignment="1" applyProtection="1">
      <alignment horizontal="center" vertical="center" wrapText="1"/>
      <protection/>
    </xf>
    <xf numFmtId="49" fontId="47" fillId="36" borderId="10" xfId="0" applyNumberFormat="1" applyFont="1" applyFill="1" applyBorder="1" applyAlignment="1" applyProtection="1">
      <alignment horizontal="center" vertical="center" wrapText="1"/>
      <protection/>
    </xf>
    <xf numFmtId="0" fontId="22" fillId="9" borderId="10" xfId="0" applyFont="1" applyFill="1" applyBorder="1" applyAlignment="1" applyProtection="1">
      <alignment horizontal="center"/>
      <protection/>
    </xf>
    <xf numFmtId="0" fontId="22" fillId="8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49" fontId="26" fillId="0" borderId="10" xfId="0" applyNumberFormat="1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top" wrapText="1"/>
      <protection/>
    </xf>
    <xf numFmtId="0" fontId="23" fillId="0" borderId="10" xfId="52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showGridLines="0" tabSelected="1" zoomScale="85" zoomScaleNormal="85" zoomScalePageLayoutView="0" workbookViewId="0" topLeftCell="A124">
      <selection activeCell="J159" sqref="J159"/>
    </sheetView>
  </sheetViews>
  <sheetFormatPr defaultColWidth="14.8515625" defaultRowHeight="12.75" customHeight="1"/>
  <cols>
    <col min="1" max="1" width="5.140625" style="1" customWidth="1"/>
    <col min="2" max="2" width="22.28125" style="1" customWidth="1"/>
    <col min="3" max="3" width="42.421875" style="1" customWidth="1"/>
    <col min="4" max="4" width="9.7109375" style="1" customWidth="1"/>
    <col min="5" max="5" width="12.00390625" style="1" customWidth="1"/>
    <col min="6" max="6" width="11.57421875" style="1" customWidth="1"/>
    <col min="7" max="7" width="10.7109375" style="1" customWidth="1"/>
    <col min="8" max="16384" width="14.8515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3" t="s">
        <v>134</v>
      </c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4"/>
      <c r="C3" s="2"/>
      <c r="D3" s="2"/>
      <c r="E3" s="2"/>
      <c r="F3" s="2"/>
      <c r="G3" s="2"/>
      <c r="H3" s="2"/>
      <c r="I3" s="2"/>
    </row>
    <row r="4" spans="1:9" ht="12.75">
      <c r="A4" s="6" t="s">
        <v>133</v>
      </c>
      <c r="B4" s="7"/>
      <c r="C4" s="7"/>
      <c r="D4" s="7"/>
      <c r="E4" s="7"/>
      <c r="F4" s="7"/>
      <c r="G4" s="7"/>
      <c r="H4" s="2"/>
      <c r="I4" s="2"/>
    </row>
    <row r="5" spans="1:9" ht="51">
      <c r="A5" s="8" t="s">
        <v>120</v>
      </c>
      <c r="B5" s="8" t="s">
        <v>0</v>
      </c>
      <c r="C5" s="8" t="s">
        <v>63</v>
      </c>
      <c r="D5" s="8" t="s">
        <v>151</v>
      </c>
      <c r="E5" s="8" t="s">
        <v>135</v>
      </c>
      <c r="F5" s="8" t="s">
        <v>61</v>
      </c>
      <c r="G5" s="8" t="s">
        <v>62</v>
      </c>
      <c r="H5" s="2"/>
      <c r="I5" s="2"/>
    </row>
    <row r="6" spans="1:9" ht="12.75">
      <c r="A6" s="32" t="s">
        <v>118</v>
      </c>
      <c r="B6" s="32"/>
      <c r="C6" s="32"/>
      <c r="D6" s="32"/>
      <c r="E6" s="32"/>
      <c r="F6" s="32"/>
      <c r="G6" s="32"/>
      <c r="H6" s="2"/>
      <c r="I6" s="2"/>
    </row>
    <row r="7" spans="1:9" ht="25.5">
      <c r="A7" s="9" t="s">
        <v>64</v>
      </c>
      <c r="B7" s="10" t="s">
        <v>1</v>
      </c>
      <c r="C7" s="11" t="s">
        <v>2</v>
      </c>
      <c r="D7" s="12" t="s">
        <v>3</v>
      </c>
      <c r="E7" s="13">
        <v>0</v>
      </c>
      <c r="F7" s="12">
        <v>5</v>
      </c>
      <c r="G7" s="14">
        <f>E7*F7</f>
        <v>0</v>
      </c>
      <c r="H7" s="2"/>
      <c r="I7" s="2"/>
    </row>
    <row r="8" spans="1:9" ht="25.5">
      <c r="A8" s="15" t="s">
        <v>65</v>
      </c>
      <c r="B8" s="34" t="s">
        <v>136</v>
      </c>
      <c r="C8" s="35" t="s">
        <v>137</v>
      </c>
      <c r="D8" s="16">
        <v>12</v>
      </c>
      <c r="E8" s="13">
        <v>0</v>
      </c>
      <c r="F8" s="16">
        <v>5</v>
      </c>
      <c r="G8" s="14">
        <f aca="true" t="shared" si="0" ref="G8:G18">E8*F8</f>
        <v>0</v>
      </c>
      <c r="H8" s="2"/>
      <c r="I8" s="2"/>
    </row>
    <row r="9" spans="1:9" ht="12.75">
      <c r="A9" s="15" t="s">
        <v>66</v>
      </c>
      <c r="B9" s="34" t="s">
        <v>4</v>
      </c>
      <c r="C9" s="35" t="s">
        <v>5</v>
      </c>
      <c r="D9" s="16" t="s">
        <v>3</v>
      </c>
      <c r="E9" s="13">
        <v>0</v>
      </c>
      <c r="F9" s="16">
        <v>10</v>
      </c>
      <c r="G9" s="14">
        <f t="shared" si="0"/>
        <v>0</v>
      </c>
      <c r="H9" s="2"/>
      <c r="I9" s="2"/>
    </row>
    <row r="10" spans="1:9" ht="25.5">
      <c r="A10" s="15" t="s">
        <v>67</v>
      </c>
      <c r="B10" s="34" t="s">
        <v>9</v>
      </c>
      <c r="C10" s="35" t="s">
        <v>10</v>
      </c>
      <c r="D10" s="16" t="s">
        <v>3</v>
      </c>
      <c r="E10" s="13">
        <v>0</v>
      </c>
      <c r="F10" s="12">
        <v>5</v>
      </c>
      <c r="G10" s="14">
        <f t="shared" si="0"/>
        <v>0</v>
      </c>
      <c r="H10" s="2"/>
      <c r="I10" s="2"/>
    </row>
    <row r="11" spans="1:9" ht="25.5">
      <c r="A11" s="15" t="s">
        <v>68</v>
      </c>
      <c r="B11" s="34" t="s">
        <v>11</v>
      </c>
      <c r="C11" s="35" t="s">
        <v>12</v>
      </c>
      <c r="D11" s="16" t="s">
        <v>3</v>
      </c>
      <c r="E11" s="13">
        <v>0</v>
      </c>
      <c r="F11" s="12">
        <v>5</v>
      </c>
      <c r="G11" s="14">
        <f t="shared" si="0"/>
        <v>0</v>
      </c>
      <c r="H11" s="2"/>
      <c r="I11" s="2"/>
    </row>
    <row r="12" spans="1:9" ht="12.75">
      <c r="A12" s="15" t="s">
        <v>69</v>
      </c>
      <c r="B12" s="34" t="s">
        <v>13</v>
      </c>
      <c r="C12" s="35" t="s">
        <v>14</v>
      </c>
      <c r="D12" s="16" t="s">
        <v>3</v>
      </c>
      <c r="E12" s="13">
        <v>0</v>
      </c>
      <c r="F12" s="12">
        <v>5</v>
      </c>
      <c r="G12" s="14">
        <f t="shared" si="0"/>
        <v>0</v>
      </c>
      <c r="H12" s="2"/>
      <c r="I12" s="2"/>
    </row>
    <row r="13" spans="1:9" ht="12.75">
      <c r="A13" s="15" t="s">
        <v>70</v>
      </c>
      <c r="B13" s="34" t="s">
        <v>15</v>
      </c>
      <c r="C13" s="35" t="s">
        <v>16</v>
      </c>
      <c r="D13" s="16" t="s">
        <v>3</v>
      </c>
      <c r="E13" s="13">
        <v>0</v>
      </c>
      <c r="F13" s="12">
        <v>10</v>
      </c>
      <c r="G13" s="14">
        <f t="shared" si="0"/>
        <v>0</v>
      </c>
      <c r="H13" s="2"/>
      <c r="I13" s="2"/>
    </row>
    <row r="14" spans="1:9" ht="12.75">
      <c r="A14" s="15" t="s">
        <v>71</v>
      </c>
      <c r="B14" s="34" t="s">
        <v>17</v>
      </c>
      <c r="C14" s="35" t="s">
        <v>18</v>
      </c>
      <c r="D14" s="16" t="s">
        <v>3</v>
      </c>
      <c r="E14" s="13">
        <v>0</v>
      </c>
      <c r="F14" s="12">
        <v>5</v>
      </c>
      <c r="G14" s="14">
        <f t="shared" si="0"/>
        <v>0</v>
      </c>
      <c r="H14" s="2"/>
      <c r="I14" s="2"/>
    </row>
    <row r="15" spans="1:9" ht="12.75">
      <c r="A15" s="15" t="s">
        <v>72</v>
      </c>
      <c r="B15" s="34" t="s">
        <v>21</v>
      </c>
      <c r="C15" s="35" t="s">
        <v>22</v>
      </c>
      <c r="D15" s="16" t="s">
        <v>3</v>
      </c>
      <c r="E15" s="13">
        <v>0</v>
      </c>
      <c r="F15" s="12">
        <v>5</v>
      </c>
      <c r="G15" s="14">
        <f t="shared" si="0"/>
        <v>0</v>
      </c>
      <c r="H15" s="2"/>
      <c r="I15" s="2"/>
    </row>
    <row r="16" spans="1:9" ht="25.5">
      <c r="A16" s="15" t="s">
        <v>73</v>
      </c>
      <c r="B16" s="34" t="s">
        <v>19</v>
      </c>
      <c r="C16" s="35" t="s">
        <v>20</v>
      </c>
      <c r="D16" s="16" t="s">
        <v>3</v>
      </c>
      <c r="E16" s="13">
        <v>0</v>
      </c>
      <c r="F16" s="16">
        <v>5</v>
      </c>
      <c r="G16" s="14">
        <f t="shared" si="0"/>
        <v>0</v>
      </c>
      <c r="H16" s="2"/>
      <c r="I16" s="2"/>
    </row>
    <row r="17" spans="1:9" ht="12.75">
      <c r="A17" s="15" t="s">
        <v>74</v>
      </c>
      <c r="B17" s="34" t="s">
        <v>23</v>
      </c>
      <c r="C17" s="35" t="s">
        <v>24</v>
      </c>
      <c r="D17" s="16" t="s">
        <v>3</v>
      </c>
      <c r="E17" s="13">
        <v>0</v>
      </c>
      <c r="F17" s="12">
        <v>5</v>
      </c>
      <c r="G17" s="14">
        <f t="shared" si="0"/>
        <v>0</v>
      </c>
      <c r="H17" s="2"/>
      <c r="I17" s="2"/>
    </row>
    <row r="18" spans="1:9" ht="12.75">
      <c r="A18" s="15" t="s">
        <v>75</v>
      </c>
      <c r="B18" s="34" t="s">
        <v>26</v>
      </c>
      <c r="C18" s="35" t="s">
        <v>27</v>
      </c>
      <c r="D18" s="16" t="s">
        <v>3</v>
      </c>
      <c r="E18" s="13">
        <v>0</v>
      </c>
      <c r="F18" s="12">
        <v>5</v>
      </c>
      <c r="G18" s="14">
        <f t="shared" si="0"/>
        <v>0</v>
      </c>
      <c r="H18" s="2"/>
      <c r="I18" s="2"/>
    </row>
    <row r="19" spans="1:9" ht="12.75">
      <c r="A19" s="15" t="s">
        <v>76</v>
      </c>
      <c r="B19" s="34" t="s">
        <v>138</v>
      </c>
      <c r="C19" s="35" t="s">
        <v>25</v>
      </c>
      <c r="D19" s="16" t="s">
        <v>3</v>
      </c>
      <c r="E19" s="13">
        <v>0</v>
      </c>
      <c r="F19" s="12">
        <v>5</v>
      </c>
      <c r="G19" s="14">
        <f>E19*F19</f>
        <v>0</v>
      </c>
      <c r="H19" s="2"/>
      <c r="I19" s="2"/>
    </row>
    <row r="20" spans="1:9" ht="12.75">
      <c r="A20" s="30" t="s">
        <v>144</v>
      </c>
      <c r="B20" s="30"/>
      <c r="C20" s="30"/>
      <c r="D20" s="30"/>
      <c r="E20" s="30"/>
      <c r="F20" s="30"/>
      <c r="G20" s="17">
        <f>SUM(G7:G19)</f>
        <v>0</v>
      </c>
      <c r="H20" s="2"/>
      <c r="I20" s="2"/>
    </row>
    <row r="21" spans="1:9" ht="12.75">
      <c r="A21" s="29" t="s">
        <v>123</v>
      </c>
      <c r="B21" s="29"/>
      <c r="C21" s="29"/>
      <c r="D21" s="29"/>
      <c r="E21" s="29"/>
      <c r="F21" s="29"/>
      <c r="G21" s="29"/>
      <c r="H21" s="2"/>
      <c r="I21" s="2"/>
    </row>
    <row r="22" spans="1:9" ht="25.5">
      <c r="A22" s="18" t="s">
        <v>77</v>
      </c>
      <c r="B22" s="38" t="s">
        <v>46</v>
      </c>
      <c r="C22" s="35" t="s">
        <v>47</v>
      </c>
      <c r="D22" s="12" t="s">
        <v>3</v>
      </c>
      <c r="E22" s="13">
        <v>0</v>
      </c>
      <c r="F22" s="12">
        <v>3</v>
      </c>
      <c r="G22" s="14">
        <f>E22*F22</f>
        <v>0</v>
      </c>
      <c r="H22" s="2"/>
      <c r="I22" s="2"/>
    </row>
    <row r="23" spans="1:9" ht="25.5">
      <c r="A23" s="15" t="s">
        <v>78</v>
      </c>
      <c r="B23" s="34" t="s">
        <v>139</v>
      </c>
      <c r="C23" s="35" t="s">
        <v>140</v>
      </c>
      <c r="D23" s="16">
        <v>12</v>
      </c>
      <c r="E23" s="13">
        <v>0</v>
      </c>
      <c r="F23" s="12">
        <v>3</v>
      </c>
      <c r="G23" s="14">
        <f aca="true" t="shared" si="1" ref="G23:G33">E23*F23</f>
        <v>0</v>
      </c>
      <c r="H23" s="2"/>
      <c r="I23" s="2"/>
    </row>
    <row r="24" spans="1:9" ht="12.75">
      <c r="A24" s="15" t="s">
        <v>79</v>
      </c>
      <c r="B24" s="34" t="s">
        <v>4</v>
      </c>
      <c r="C24" s="35" t="s">
        <v>5</v>
      </c>
      <c r="D24" s="12" t="s">
        <v>3</v>
      </c>
      <c r="E24" s="13">
        <v>0</v>
      </c>
      <c r="F24" s="12">
        <v>3</v>
      </c>
      <c r="G24" s="14">
        <f t="shared" si="1"/>
        <v>0</v>
      </c>
      <c r="H24" s="2"/>
      <c r="I24" s="2"/>
    </row>
    <row r="25" spans="1:9" ht="12.75">
      <c r="A25" s="15" t="s">
        <v>80</v>
      </c>
      <c r="B25" s="34" t="s">
        <v>50</v>
      </c>
      <c r="C25" s="35" t="s">
        <v>51</v>
      </c>
      <c r="D25" s="12" t="s">
        <v>3</v>
      </c>
      <c r="E25" s="13">
        <v>0</v>
      </c>
      <c r="F25" s="12">
        <v>3</v>
      </c>
      <c r="G25" s="14">
        <f t="shared" si="1"/>
        <v>0</v>
      </c>
      <c r="H25" s="2"/>
      <c r="I25" s="2"/>
    </row>
    <row r="26" spans="1:9" ht="25.5">
      <c r="A26" s="15" t="s">
        <v>81</v>
      </c>
      <c r="B26" s="34" t="s">
        <v>9</v>
      </c>
      <c r="C26" s="35" t="s">
        <v>10</v>
      </c>
      <c r="D26" s="12" t="s">
        <v>3</v>
      </c>
      <c r="E26" s="13">
        <v>0</v>
      </c>
      <c r="F26" s="12">
        <v>3</v>
      </c>
      <c r="G26" s="14">
        <f t="shared" si="1"/>
        <v>0</v>
      </c>
      <c r="H26" s="2"/>
      <c r="I26" s="2"/>
    </row>
    <row r="27" spans="1:9" ht="12.75">
      <c r="A27" s="15" t="s">
        <v>82</v>
      </c>
      <c r="B27" s="34" t="s">
        <v>48</v>
      </c>
      <c r="C27" s="35" t="s">
        <v>49</v>
      </c>
      <c r="D27" s="12" t="s">
        <v>3</v>
      </c>
      <c r="E27" s="13">
        <v>0</v>
      </c>
      <c r="F27" s="12">
        <v>3</v>
      </c>
      <c r="G27" s="14">
        <f t="shared" si="1"/>
        <v>0</v>
      </c>
      <c r="H27" s="2"/>
      <c r="I27" s="2"/>
    </row>
    <row r="28" spans="1:9" ht="12.75">
      <c r="A28" s="15" t="s">
        <v>83</v>
      </c>
      <c r="B28" s="34" t="s">
        <v>13</v>
      </c>
      <c r="C28" s="35" t="s">
        <v>14</v>
      </c>
      <c r="D28" s="12" t="s">
        <v>3</v>
      </c>
      <c r="E28" s="13">
        <v>0</v>
      </c>
      <c r="F28" s="12">
        <v>3</v>
      </c>
      <c r="G28" s="14">
        <f t="shared" si="1"/>
        <v>0</v>
      </c>
      <c r="H28" s="2"/>
      <c r="I28" s="2"/>
    </row>
    <row r="29" spans="1:9" ht="25.5">
      <c r="A29" s="15" t="s">
        <v>84</v>
      </c>
      <c r="B29" s="34" t="s">
        <v>52</v>
      </c>
      <c r="C29" s="35" t="s">
        <v>53</v>
      </c>
      <c r="D29" s="12" t="s">
        <v>3</v>
      </c>
      <c r="E29" s="13">
        <v>0</v>
      </c>
      <c r="F29" s="12">
        <v>3</v>
      </c>
      <c r="G29" s="14">
        <f t="shared" si="1"/>
        <v>0</v>
      </c>
      <c r="H29" s="2"/>
      <c r="I29" s="2"/>
    </row>
    <row r="30" spans="1:9" ht="12.75">
      <c r="A30" s="15" t="s">
        <v>85</v>
      </c>
      <c r="B30" s="34" t="s">
        <v>15</v>
      </c>
      <c r="C30" s="35" t="s">
        <v>16</v>
      </c>
      <c r="D30" s="12" t="s">
        <v>3</v>
      </c>
      <c r="E30" s="13">
        <v>0</v>
      </c>
      <c r="F30" s="12">
        <v>3</v>
      </c>
      <c r="G30" s="14">
        <f t="shared" si="1"/>
        <v>0</v>
      </c>
      <c r="H30" s="2"/>
      <c r="I30" s="2"/>
    </row>
    <row r="31" spans="1:9" ht="12.75">
      <c r="A31" s="15" t="s">
        <v>86</v>
      </c>
      <c r="B31" s="34" t="s">
        <v>17</v>
      </c>
      <c r="C31" s="35" t="s">
        <v>18</v>
      </c>
      <c r="D31" s="12" t="s">
        <v>3</v>
      </c>
      <c r="E31" s="13">
        <v>0</v>
      </c>
      <c r="F31" s="12">
        <v>3</v>
      </c>
      <c r="G31" s="14">
        <f t="shared" si="1"/>
        <v>0</v>
      </c>
      <c r="H31" s="2"/>
      <c r="I31" s="2"/>
    </row>
    <row r="32" spans="1:9" ht="12.75">
      <c r="A32" s="15" t="s">
        <v>87</v>
      </c>
      <c r="B32" s="34" t="s">
        <v>35</v>
      </c>
      <c r="C32" s="35" t="s">
        <v>36</v>
      </c>
      <c r="D32" s="12" t="s">
        <v>3</v>
      </c>
      <c r="E32" s="13">
        <v>0</v>
      </c>
      <c r="F32" s="12">
        <v>3</v>
      </c>
      <c r="G32" s="14">
        <f t="shared" si="1"/>
        <v>0</v>
      </c>
      <c r="H32" s="2"/>
      <c r="I32" s="2"/>
    </row>
    <row r="33" spans="1:9" ht="25.5">
      <c r="A33" s="15" t="s">
        <v>88</v>
      </c>
      <c r="B33" s="34" t="s">
        <v>19</v>
      </c>
      <c r="C33" s="35" t="s">
        <v>20</v>
      </c>
      <c r="D33" s="12" t="s">
        <v>3</v>
      </c>
      <c r="E33" s="13">
        <v>0</v>
      </c>
      <c r="F33" s="12">
        <v>3</v>
      </c>
      <c r="G33" s="14">
        <f t="shared" si="1"/>
        <v>0</v>
      </c>
      <c r="H33" s="2"/>
      <c r="I33" s="2"/>
    </row>
    <row r="34" spans="1:9" ht="12.75">
      <c r="A34" s="15" t="s">
        <v>89</v>
      </c>
      <c r="B34" s="34" t="s">
        <v>141</v>
      </c>
      <c r="C34" s="35" t="s">
        <v>142</v>
      </c>
      <c r="D34" s="12" t="s">
        <v>3</v>
      </c>
      <c r="E34" s="13">
        <v>0</v>
      </c>
      <c r="F34" s="12">
        <v>3</v>
      </c>
      <c r="G34" s="14">
        <f>E34*F34</f>
        <v>0</v>
      </c>
      <c r="H34" s="2"/>
      <c r="I34" s="2"/>
    </row>
    <row r="35" spans="1:9" ht="12.75" customHeight="1">
      <c r="A35" s="30" t="s">
        <v>143</v>
      </c>
      <c r="B35" s="30"/>
      <c r="C35" s="30"/>
      <c r="D35" s="30"/>
      <c r="E35" s="30"/>
      <c r="F35" s="30"/>
      <c r="G35" s="17">
        <f>SUM(G22:G34)</f>
        <v>0</v>
      </c>
      <c r="H35" s="2"/>
      <c r="I35" s="2"/>
    </row>
    <row r="36" spans="1:9" ht="12.75">
      <c r="A36" s="29" t="s">
        <v>119</v>
      </c>
      <c r="B36" s="29"/>
      <c r="C36" s="29"/>
      <c r="D36" s="29"/>
      <c r="E36" s="29"/>
      <c r="F36" s="29"/>
      <c r="G36" s="29"/>
      <c r="H36" s="2"/>
      <c r="I36" s="2"/>
    </row>
    <row r="37" spans="1:9" ht="25.5">
      <c r="A37" s="18" t="s">
        <v>90</v>
      </c>
      <c r="B37" s="10" t="s">
        <v>28</v>
      </c>
      <c r="C37" s="11" t="s">
        <v>29</v>
      </c>
      <c r="D37" s="12" t="s">
        <v>3</v>
      </c>
      <c r="E37" s="13">
        <v>0</v>
      </c>
      <c r="F37" s="12">
        <v>1</v>
      </c>
      <c r="G37" s="14">
        <f aca="true" t="shared" si="2" ref="G37:G50">E37*F37</f>
        <v>0</v>
      </c>
      <c r="H37" s="2"/>
      <c r="I37" s="2"/>
    </row>
    <row r="38" spans="1:9" ht="25.5">
      <c r="A38" s="15" t="s">
        <v>91</v>
      </c>
      <c r="B38" s="34" t="s">
        <v>145</v>
      </c>
      <c r="C38" s="35" t="s">
        <v>146</v>
      </c>
      <c r="D38" s="16">
        <v>12</v>
      </c>
      <c r="E38" s="13">
        <v>0</v>
      </c>
      <c r="F38" s="12">
        <v>1</v>
      </c>
      <c r="G38" s="14">
        <f>E38*F38</f>
        <v>0</v>
      </c>
      <c r="H38" s="2"/>
      <c r="I38" s="2"/>
    </row>
    <row r="39" spans="1:9" ht="12.75">
      <c r="A39" s="15" t="s">
        <v>92</v>
      </c>
      <c r="B39" s="34" t="s">
        <v>4</v>
      </c>
      <c r="C39" s="35" t="s">
        <v>5</v>
      </c>
      <c r="D39" s="16" t="s">
        <v>3</v>
      </c>
      <c r="E39" s="13">
        <v>0</v>
      </c>
      <c r="F39" s="12">
        <v>2</v>
      </c>
      <c r="G39" s="14">
        <f t="shared" si="2"/>
        <v>0</v>
      </c>
      <c r="H39" s="2"/>
      <c r="I39" s="2"/>
    </row>
    <row r="40" spans="1:9" ht="12.75">
      <c r="A40" s="15" t="s">
        <v>93</v>
      </c>
      <c r="B40" s="34" t="s">
        <v>6</v>
      </c>
      <c r="C40" s="35" t="s">
        <v>7</v>
      </c>
      <c r="D40" s="16" t="s">
        <v>3</v>
      </c>
      <c r="E40" s="13">
        <v>0</v>
      </c>
      <c r="F40" s="12">
        <v>1</v>
      </c>
      <c r="G40" s="14">
        <f t="shared" si="2"/>
        <v>0</v>
      </c>
      <c r="H40" s="2"/>
      <c r="I40" s="2"/>
    </row>
    <row r="41" spans="1:9" ht="25.5">
      <c r="A41" s="15" t="s">
        <v>94</v>
      </c>
      <c r="B41" s="34" t="s">
        <v>147</v>
      </c>
      <c r="C41" s="35" t="s">
        <v>148</v>
      </c>
      <c r="D41" s="16">
        <v>12</v>
      </c>
      <c r="E41" s="13">
        <v>0</v>
      </c>
      <c r="F41" s="12">
        <v>1</v>
      </c>
      <c r="G41" s="14">
        <f t="shared" si="2"/>
        <v>0</v>
      </c>
      <c r="H41" s="2"/>
      <c r="I41" s="2"/>
    </row>
    <row r="42" spans="1:9" ht="25.5">
      <c r="A42" s="15" t="s">
        <v>95</v>
      </c>
      <c r="B42" s="34" t="s">
        <v>11</v>
      </c>
      <c r="C42" s="35" t="s">
        <v>12</v>
      </c>
      <c r="D42" s="16" t="s">
        <v>3</v>
      </c>
      <c r="E42" s="13">
        <v>0</v>
      </c>
      <c r="F42" s="12">
        <v>1</v>
      </c>
      <c r="G42" s="14">
        <f t="shared" si="2"/>
        <v>0</v>
      </c>
      <c r="H42" s="2"/>
      <c r="I42" s="2"/>
    </row>
    <row r="43" spans="1:9" ht="12.75">
      <c r="A43" s="15" t="s">
        <v>96</v>
      </c>
      <c r="B43" s="34" t="s">
        <v>149</v>
      </c>
      <c r="C43" s="35" t="s">
        <v>150</v>
      </c>
      <c r="D43" s="16" t="s">
        <v>3</v>
      </c>
      <c r="E43" s="13">
        <v>0</v>
      </c>
      <c r="F43" s="12">
        <v>1</v>
      </c>
      <c r="G43" s="14">
        <f t="shared" si="2"/>
        <v>0</v>
      </c>
      <c r="H43" s="2"/>
      <c r="I43" s="2"/>
    </row>
    <row r="44" spans="1:9" ht="25.5">
      <c r="A44" s="15" t="s">
        <v>97</v>
      </c>
      <c r="B44" s="34" t="s">
        <v>9</v>
      </c>
      <c r="C44" s="35" t="s">
        <v>10</v>
      </c>
      <c r="D44" s="16" t="s">
        <v>3</v>
      </c>
      <c r="E44" s="13">
        <v>0</v>
      </c>
      <c r="F44" s="12">
        <v>1</v>
      </c>
      <c r="G44" s="14">
        <f t="shared" si="2"/>
        <v>0</v>
      </c>
      <c r="H44" s="2"/>
      <c r="I44" s="2"/>
    </row>
    <row r="45" spans="1:9" ht="12.75">
      <c r="A45" s="15" t="s">
        <v>98</v>
      </c>
      <c r="B45" s="34" t="s">
        <v>30</v>
      </c>
      <c r="C45" s="35" t="s">
        <v>31</v>
      </c>
      <c r="D45" s="16" t="s">
        <v>3</v>
      </c>
      <c r="E45" s="13">
        <v>0</v>
      </c>
      <c r="F45" s="12">
        <v>1</v>
      </c>
      <c r="G45" s="14">
        <f t="shared" si="2"/>
        <v>0</v>
      </c>
      <c r="H45" s="2"/>
      <c r="I45" s="2"/>
    </row>
    <row r="46" spans="1:9" ht="12.75">
      <c r="A46" s="15" t="s">
        <v>99</v>
      </c>
      <c r="B46" s="34" t="s">
        <v>32</v>
      </c>
      <c r="C46" s="35" t="s">
        <v>18</v>
      </c>
      <c r="D46" s="16" t="s">
        <v>3</v>
      </c>
      <c r="E46" s="13">
        <v>0</v>
      </c>
      <c r="F46" s="12">
        <v>2</v>
      </c>
      <c r="G46" s="14">
        <f t="shared" si="2"/>
        <v>0</v>
      </c>
      <c r="H46" s="2"/>
      <c r="I46" s="2"/>
    </row>
    <row r="47" spans="1:9" ht="12.75">
      <c r="A47" s="15" t="s">
        <v>100</v>
      </c>
      <c r="B47" s="34" t="s">
        <v>33</v>
      </c>
      <c r="C47" s="35" t="s">
        <v>34</v>
      </c>
      <c r="D47" s="16" t="s">
        <v>3</v>
      </c>
      <c r="E47" s="13">
        <v>0</v>
      </c>
      <c r="F47" s="12">
        <v>1</v>
      </c>
      <c r="G47" s="14">
        <f t="shared" si="2"/>
        <v>0</v>
      </c>
      <c r="H47" s="2"/>
      <c r="I47" s="2"/>
    </row>
    <row r="48" spans="1:9" ht="25.5">
      <c r="A48" s="15" t="s">
        <v>101</v>
      </c>
      <c r="B48" s="34" t="s">
        <v>19</v>
      </c>
      <c r="C48" s="35" t="s">
        <v>20</v>
      </c>
      <c r="D48" s="16" t="s">
        <v>3</v>
      </c>
      <c r="E48" s="13">
        <v>0</v>
      </c>
      <c r="F48" s="12">
        <v>1</v>
      </c>
      <c r="G48" s="14">
        <f t="shared" si="2"/>
        <v>0</v>
      </c>
      <c r="H48" s="2"/>
      <c r="I48" s="2"/>
    </row>
    <row r="49" spans="1:9" ht="12.75">
      <c r="A49" s="15" t="s">
        <v>102</v>
      </c>
      <c r="B49" s="34" t="s">
        <v>35</v>
      </c>
      <c r="C49" s="35" t="s">
        <v>36</v>
      </c>
      <c r="D49" s="16" t="s">
        <v>3</v>
      </c>
      <c r="E49" s="13">
        <v>0</v>
      </c>
      <c r="F49" s="12">
        <v>1</v>
      </c>
      <c r="G49" s="14">
        <f t="shared" si="2"/>
        <v>0</v>
      </c>
      <c r="H49" s="2"/>
      <c r="I49" s="2"/>
    </row>
    <row r="50" spans="1:9" ht="12.75">
      <c r="A50" s="15" t="s">
        <v>103</v>
      </c>
      <c r="B50" s="34" t="s">
        <v>37</v>
      </c>
      <c r="C50" s="35" t="s">
        <v>38</v>
      </c>
      <c r="D50" s="16" t="s">
        <v>3</v>
      </c>
      <c r="E50" s="13">
        <v>0</v>
      </c>
      <c r="F50" s="12">
        <v>1</v>
      </c>
      <c r="G50" s="14">
        <f t="shared" si="2"/>
        <v>0</v>
      </c>
      <c r="H50" s="2"/>
      <c r="I50" s="2"/>
    </row>
    <row r="51" spans="1:9" ht="12.75">
      <c r="A51" s="30" t="s">
        <v>122</v>
      </c>
      <c r="B51" s="30"/>
      <c r="C51" s="30"/>
      <c r="D51" s="30"/>
      <c r="E51" s="30"/>
      <c r="F51" s="30"/>
      <c r="G51" s="17">
        <f>SUM(G37:G50)</f>
        <v>0</v>
      </c>
      <c r="H51" s="2"/>
      <c r="I51" s="2"/>
    </row>
    <row r="52" spans="1:9" ht="12.75">
      <c r="A52" s="29" t="s">
        <v>121</v>
      </c>
      <c r="B52" s="29"/>
      <c r="C52" s="29"/>
      <c r="D52" s="29"/>
      <c r="E52" s="29"/>
      <c r="F52" s="29"/>
      <c r="G52" s="29"/>
      <c r="H52" s="2"/>
      <c r="I52" s="2"/>
    </row>
    <row r="53" spans="1:9" ht="25.5">
      <c r="A53" s="18" t="s">
        <v>104</v>
      </c>
      <c r="B53" s="10" t="s">
        <v>39</v>
      </c>
      <c r="C53" s="11" t="s">
        <v>40</v>
      </c>
      <c r="D53" s="12" t="s">
        <v>3</v>
      </c>
      <c r="E53" s="13">
        <v>0</v>
      </c>
      <c r="F53" s="12">
        <v>0</v>
      </c>
      <c r="G53" s="14">
        <f aca="true" t="shared" si="3" ref="G53:G66">E53*F53</f>
        <v>0</v>
      </c>
      <c r="H53" s="2"/>
      <c r="I53" s="2"/>
    </row>
    <row r="54" spans="1:9" ht="25.5">
      <c r="A54" s="15" t="s">
        <v>105</v>
      </c>
      <c r="B54" s="34" t="s">
        <v>41</v>
      </c>
      <c r="C54" s="35" t="s">
        <v>154</v>
      </c>
      <c r="D54" s="16">
        <v>12</v>
      </c>
      <c r="E54" s="13">
        <v>0</v>
      </c>
      <c r="F54" s="12">
        <v>0</v>
      </c>
      <c r="G54" s="14">
        <f t="shared" si="3"/>
        <v>0</v>
      </c>
      <c r="H54" s="2"/>
      <c r="I54" s="2"/>
    </row>
    <row r="55" spans="1:9" ht="12.75">
      <c r="A55" s="15" t="s">
        <v>106</v>
      </c>
      <c r="B55" s="34" t="s">
        <v>4</v>
      </c>
      <c r="C55" s="35" t="s">
        <v>5</v>
      </c>
      <c r="D55" s="16" t="s">
        <v>3</v>
      </c>
      <c r="E55" s="13">
        <v>0</v>
      </c>
      <c r="F55" s="12">
        <v>0</v>
      </c>
      <c r="G55" s="14">
        <f t="shared" si="3"/>
        <v>0</v>
      </c>
      <c r="H55" s="2"/>
      <c r="I55" s="2"/>
    </row>
    <row r="56" spans="1:9" ht="12.75">
      <c r="A56" s="15" t="s">
        <v>107</v>
      </c>
      <c r="B56" s="34" t="s">
        <v>6</v>
      </c>
      <c r="C56" s="35" t="s">
        <v>7</v>
      </c>
      <c r="D56" s="16" t="s">
        <v>3</v>
      </c>
      <c r="E56" s="13">
        <v>0</v>
      </c>
      <c r="F56" s="12">
        <v>0</v>
      </c>
      <c r="G56" s="14">
        <f t="shared" si="3"/>
        <v>0</v>
      </c>
      <c r="H56" s="2"/>
      <c r="I56" s="2"/>
    </row>
    <row r="57" spans="1:9" ht="25.5">
      <c r="A57" s="15" t="s">
        <v>108</v>
      </c>
      <c r="B57" s="34" t="s">
        <v>8</v>
      </c>
      <c r="C57" s="35" t="s">
        <v>155</v>
      </c>
      <c r="D57" s="16">
        <v>12</v>
      </c>
      <c r="E57" s="13">
        <v>0</v>
      </c>
      <c r="F57" s="12">
        <v>0</v>
      </c>
      <c r="G57" s="14">
        <f t="shared" si="3"/>
        <v>0</v>
      </c>
      <c r="H57" s="2"/>
      <c r="I57" s="2"/>
    </row>
    <row r="58" spans="1:9" ht="25.5">
      <c r="A58" s="15" t="s">
        <v>109</v>
      </c>
      <c r="B58" s="34" t="s">
        <v>11</v>
      </c>
      <c r="C58" s="35" t="s">
        <v>12</v>
      </c>
      <c r="D58" s="16" t="s">
        <v>3</v>
      </c>
      <c r="E58" s="13">
        <v>0</v>
      </c>
      <c r="F58" s="12">
        <v>0</v>
      </c>
      <c r="G58" s="14">
        <f t="shared" si="3"/>
        <v>0</v>
      </c>
      <c r="H58" s="2"/>
      <c r="I58" s="2"/>
    </row>
    <row r="59" spans="1:9" ht="12.75">
      <c r="A59" s="15" t="s">
        <v>110</v>
      </c>
      <c r="B59" s="34" t="s">
        <v>149</v>
      </c>
      <c r="C59" s="35" t="s">
        <v>150</v>
      </c>
      <c r="D59" s="16" t="s">
        <v>3</v>
      </c>
      <c r="E59" s="13">
        <v>0</v>
      </c>
      <c r="F59" s="12">
        <v>0</v>
      </c>
      <c r="G59" s="14">
        <f t="shared" si="3"/>
        <v>0</v>
      </c>
      <c r="H59" s="2"/>
      <c r="I59" s="2"/>
    </row>
    <row r="60" spans="1:9" ht="25.5">
      <c r="A60" s="15" t="s">
        <v>111</v>
      </c>
      <c r="B60" s="34" t="s">
        <v>9</v>
      </c>
      <c r="C60" s="35" t="s">
        <v>10</v>
      </c>
      <c r="D60" s="16" t="s">
        <v>3</v>
      </c>
      <c r="E60" s="13">
        <v>0</v>
      </c>
      <c r="F60" s="12">
        <v>0</v>
      </c>
      <c r="G60" s="14">
        <f t="shared" si="3"/>
        <v>0</v>
      </c>
      <c r="H60" s="2"/>
      <c r="I60" s="2"/>
    </row>
    <row r="61" spans="1:9" ht="12.75">
      <c r="A61" s="15" t="s">
        <v>112</v>
      </c>
      <c r="B61" s="34" t="s">
        <v>32</v>
      </c>
      <c r="C61" s="35" t="s">
        <v>18</v>
      </c>
      <c r="D61" s="16" t="s">
        <v>3</v>
      </c>
      <c r="E61" s="13">
        <v>0</v>
      </c>
      <c r="F61" s="12">
        <v>0</v>
      </c>
      <c r="G61" s="14">
        <f t="shared" si="3"/>
        <v>0</v>
      </c>
      <c r="H61" s="2"/>
      <c r="I61" s="2"/>
    </row>
    <row r="62" spans="1:9" ht="25.5">
      <c r="A62" s="15" t="s">
        <v>113</v>
      </c>
      <c r="B62" s="34" t="s">
        <v>19</v>
      </c>
      <c r="C62" s="35" t="s">
        <v>20</v>
      </c>
      <c r="D62" s="16" t="s">
        <v>3</v>
      </c>
      <c r="E62" s="13">
        <v>0</v>
      </c>
      <c r="F62" s="12">
        <v>0</v>
      </c>
      <c r="G62" s="14">
        <f t="shared" si="3"/>
        <v>0</v>
      </c>
      <c r="H62" s="2"/>
      <c r="I62" s="2"/>
    </row>
    <row r="63" spans="1:9" ht="12.75">
      <c r="A63" s="15" t="s">
        <v>114</v>
      </c>
      <c r="B63" s="34" t="s">
        <v>35</v>
      </c>
      <c r="C63" s="35" t="s">
        <v>36</v>
      </c>
      <c r="D63" s="16" t="s">
        <v>3</v>
      </c>
      <c r="E63" s="13">
        <v>0</v>
      </c>
      <c r="F63" s="12">
        <v>0</v>
      </c>
      <c r="G63" s="14">
        <f t="shared" si="3"/>
        <v>0</v>
      </c>
      <c r="H63" s="2"/>
      <c r="I63" s="2"/>
    </row>
    <row r="64" spans="1:9" ht="12.75">
      <c r="A64" s="15" t="s">
        <v>124</v>
      </c>
      <c r="B64" s="34" t="s">
        <v>42</v>
      </c>
      <c r="C64" s="35" t="s">
        <v>43</v>
      </c>
      <c r="D64" s="16" t="s">
        <v>3</v>
      </c>
      <c r="E64" s="13">
        <v>0</v>
      </c>
      <c r="F64" s="12">
        <v>0</v>
      </c>
      <c r="G64" s="14">
        <f t="shared" si="3"/>
        <v>0</v>
      </c>
      <c r="H64" s="2"/>
      <c r="I64" s="2"/>
    </row>
    <row r="65" spans="1:9" ht="12.75">
      <c r="A65" s="15" t="s">
        <v>152</v>
      </c>
      <c r="B65" s="34" t="s">
        <v>37</v>
      </c>
      <c r="C65" s="35" t="s">
        <v>38</v>
      </c>
      <c r="D65" s="16" t="s">
        <v>3</v>
      </c>
      <c r="E65" s="13">
        <v>0</v>
      </c>
      <c r="F65" s="12">
        <v>0</v>
      </c>
      <c r="G65" s="14">
        <f t="shared" si="3"/>
        <v>0</v>
      </c>
      <c r="H65" s="2"/>
      <c r="I65" s="2"/>
    </row>
    <row r="66" spans="1:9" ht="25.5">
      <c r="A66" s="15" t="s">
        <v>153</v>
      </c>
      <c r="B66" s="34" t="s">
        <v>44</v>
      </c>
      <c r="C66" s="35" t="s">
        <v>45</v>
      </c>
      <c r="D66" s="16" t="s">
        <v>3</v>
      </c>
      <c r="E66" s="13">
        <v>0</v>
      </c>
      <c r="F66" s="12">
        <v>0</v>
      </c>
      <c r="G66" s="14">
        <f t="shared" si="3"/>
        <v>0</v>
      </c>
      <c r="H66" s="2"/>
      <c r="I66" s="2"/>
    </row>
    <row r="67" spans="1:9" ht="12.75">
      <c r="A67" s="30" t="s">
        <v>156</v>
      </c>
      <c r="B67" s="30"/>
      <c r="C67" s="30"/>
      <c r="D67" s="30"/>
      <c r="E67" s="30"/>
      <c r="F67" s="30"/>
      <c r="G67" s="17">
        <f>SUM(G53:G66)</f>
        <v>0</v>
      </c>
      <c r="H67" s="2"/>
      <c r="I67" s="2"/>
    </row>
    <row r="68" spans="1:9" ht="12.75">
      <c r="A68" s="29" t="s">
        <v>169</v>
      </c>
      <c r="B68" s="29"/>
      <c r="C68" s="29"/>
      <c r="D68" s="29"/>
      <c r="E68" s="29"/>
      <c r="F68" s="29"/>
      <c r="G68" s="29"/>
      <c r="H68" s="2"/>
      <c r="I68" s="2"/>
    </row>
    <row r="69" spans="1:9" ht="12.75">
      <c r="A69" s="18" t="s">
        <v>115</v>
      </c>
      <c r="B69" s="10" t="s">
        <v>157</v>
      </c>
      <c r="C69" s="11" t="s">
        <v>158</v>
      </c>
      <c r="D69" s="12" t="s">
        <v>3</v>
      </c>
      <c r="E69" s="13">
        <v>0</v>
      </c>
      <c r="F69" s="12">
        <v>0</v>
      </c>
      <c r="G69" s="14">
        <f aca="true" t="shared" si="4" ref="G69:G75">E69*F69</f>
        <v>0</v>
      </c>
      <c r="H69" s="2"/>
      <c r="I69" s="2"/>
    </row>
    <row r="70" spans="1:9" ht="12.75">
      <c r="A70" s="15" t="s">
        <v>116</v>
      </c>
      <c r="B70" s="34" t="s">
        <v>159</v>
      </c>
      <c r="C70" s="35" t="s">
        <v>160</v>
      </c>
      <c r="D70" s="16">
        <v>12</v>
      </c>
      <c r="E70" s="13">
        <v>0</v>
      </c>
      <c r="F70" s="12">
        <v>0</v>
      </c>
      <c r="G70" s="14">
        <f t="shared" si="4"/>
        <v>0</v>
      </c>
      <c r="H70" s="2"/>
      <c r="I70" s="2"/>
    </row>
    <row r="71" spans="1:9" ht="12.75">
      <c r="A71" s="15" t="s">
        <v>126</v>
      </c>
      <c r="B71" s="34" t="s">
        <v>161</v>
      </c>
      <c r="C71" s="35" t="s">
        <v>162</v>
      </c>
      <c r="D71" s="16" t="s">
        <v>3</v>
      </c>
      <c r="E71" s="13">
        <v>0</v>
      </c>
      <c r="F71" s="12">
        <v>0</v>
      </c>
      <c r="G71" s="14">
        <f t="shared" si="4"/>
        <v>0</v>
      </c>
      <c r="H71" s="2"/>
      <c r="I71" s="2"/>
    </row>
    <row r="72" spans="1:9" ht="12.75">
      <c r="A72" s="15" t="s">
        <v>187</v>
      </c>
      <c r="B72" s="34" t="s">
        <v>163</v>
      </c>
      <c r="C72" s="35" t="s">
        <v>164</v>
      </c>
      <c r="D72" s="16" t="s">
        <v>3</v>
      </c>
      <c r="E72" s="13">
        <v>0</v>
      </c>
      <c r="F72" s="12">
        <v>0</v>
      </c>
      <c r="G72" s="14">
        <f t="shared" si="4"/>
        <v>0</v>
      </c>
      <c r="H72" s="2"/>
      <c r="I72" s="2"/>
    </row>
    <row r="73" spans="1:9" ht="25.5">
      <c r="A73" s="15" t="s">
        <v>188</v>
      </c>
      <c r="B73" s="34" t="s">
        <v>9</v>
      </c>
      <c r="C73" s="35" t="s">
        <v>10</v>
      </c>
      <c r="D73" s="16" t="s">
        <v>3</v>
      </c>
      <c r="E73" s="13">
        <v>0</v>
      </c>
      <c r="F73" s="12">
        <v>0</v>
      </c>
      <c r="G73" s="14">
        <f t="shared" si="4"/>
        <v>0</v>
      </c>
      <c r="H73" s="2"/>
      <c r="I73" s="2"/>
    </row>
    <row r="74" spans="1:9" ht="12.75">
      <c r="A74" s="15" t="s">
        <v>189</v>
      </c>
      <c r="B74" s="34" t="s">
        <v>48</v>
      </c>
      <c r="C74" s="35" t="s">
        <v>49</v>
      </c>
      <c r="D74" s="16" t="s">
        <v>3</v>
      </c>
      <c r="E74" s="13">
        <v>0</v>
      </c>
      <c r="F74" s="12">
        <v>0</v>
      </c>
      <c r="G74" s="14">
        <f t="shared" si="4"/>
        <v>0</v>
      </c>
      <c r="H74" s="2"/>
      <c r="I74" s="2"/>
    </row>
    <row r="75" spans="1:9" ht="12.75">
      <c r="A75" s="15" t="s">
        <v>190</v>
      </c>
      <c r="B75" s="34" t="s">
        <v>165</v>
      </c>
      <c r="C75" s="35" t="s">
        <v>166</v>
      </c>
      <c r="D75" s="16" t="s">
        <v>3</v>
      </c>
      <c r="E75" s="13">
        <v>0</v>
      </c>
      <c r="F75" s="12">
        <v>0</v>
      </c>
      <c r="G75" s="14">
        <f t="shared" si="4"/>
        <v>0</v>
      </c>
      <c r="H75" s="2"/>
      <c r="I75" s="2"/>
    </row>
    <row r="76" spans="1:9" ht="12.75">
      <c r="A76" s="15" t="s">
        <v>191</v>
      </c>
      <c r="B76" s="34" t="s">
        <v>167</v>
      </c>
      <c r="C76" s="35" t="s">
        <v>168</v>
      </c>
      <c r="D76" s="16">
        <v>12</v>
      </c>
      <c r="E76" s="13">
        <v>0</v>
      </c>
      <c r="F76" s="12">
        <v>0</v>
      </c>
      <c r="G76" s="14">
        <f>E76*F76</f>
        <v>0</v>
      </c>
      <c r="H76" s="2"/>
      <c r="I76" s="2"/>
    </row>
    <row r="77" spans="1:9" ht="12.75">
      <c r="A77" s="30" t="s">
        <v>192</v>
      </c>
      <c r="B77" s="30"/>
      <c r="C77" s="30"/>
      <c r="D77" s="30"/>
      <c r="E77" s="30"/>
      <c r="F77" s="30"/>
      <c r="G77" s="17">
        <f>SUM(G69:G76)</f>
        <v>0</v>
      </c>
      <c r="H77" s="2"/>
      <c r="I77" s="2"/>
    </row>
    <row r="78" spans="1:9" ht="12.75">
      <c r="A78" s="29" t="s">
        <v>186</v>
      </c>
      <c r="B78" s="29"/>
      <c r="C78" s="29"/>
      <c r="D78" s="29"/>
      <c r="E78" s="29"/>
      <c r="F78" s="29"/>
      <c r="G78" s="29"/>
      <c r="H78" s="2"/>
      <c r="I78" s="2"/>
    </row>
    <row r="79" spans="1:9" ht="12.75">
      <c r="A79" s="19" t="s">
        <v>193</v>
      </c>
      <c r="B79" s="38" t="s">
        <v>184</v>
      </c>
      <c r="C79" s="35" t="s">
        <v>185</v>
      </c>
      <c r="D79" s="16" t="s">
        <v>3</v>
      </c>
      <c r="E79" s="13">
        <v>0</v>
      </c>
      <c r="F79" s="12">
        <v>2</v>
      </c>
      <c r="G79" s="14">
        <f aca="true" t="shared" si="5" ref="G79:G88">E79*F79</f>
        <v>0</v>
      </c>
      <c r="H79" s="2"/>
      <c r="I79" s="2"/>
    </row>
    <row r="80" spans="1:9" ht="12.75">
      <c r="A80" s="15" t="s">
        <v>194</v>
      </c>
      <c r="B80" s="34" t="s">
        <v>170</v>
      </c>
      <c r="C80" s="35" t="s">
        <v>171</v>
      </c>
      <c r="D80" s="16">
        <v>12</v>
      </c>
      <c r="E80" s="13">
        <v>0</v>
      </c>
      <c r="F80" s="12">
        <v>2</v>
      </c>
      <c r="G80" s="14">
        <f t="shared" si="5"/>
        <v>0</v>
      </c>
      <c r="H80" s="2"/>
      <c r="I80" s="2"/>
    </row>
    <row r="81" spans="1:9" ht="12.75">
      <c r="A81" s="15" t="s">
        <v>195</v>
      </c>
      <c r="B81" s="34" t="s">
        <v>4</v>
      </c>
      <c r="C81" s="35" t="s">
        <v>5</v>
      </c>
      <c r="D81" s="16" t="s">
        <v>3</v>
      </c>
      <c r="E81" s="13">
        <v>0</v>
      </c>
      <c r="F81" s="12">
        <v>2</v>
      </c>
      <c r="G81" s="14">
        <f t="shared" si="5"/>
        <v>0</v>
      </c>
      <c r="H81" s="2"/>
      <c r="I81" s="2"/>
    </row>
    <row r="82" spans="1:9" ht="12.75">
      <c r="A82" s="15" t="s">
        <v>196</v>
      </c>
      <c r="B82" s="34" t="s">
        <v>172</v>
      </c>
      <c r="C82" s="35" t="s">
        <v>173</v>
      </c>
      <c r="D82" s="16" t="s">
        <v>3</v>
      </c>
      <c r="E82" s="13">
        <v>0</v>
      </c>
      <c r="F82" s="12">
        <v>2</v>
      </c>
      <c r="G82" s="14">
        <f t="shared" si="5"/>
        <v>0</v>
      </c>
      <c r="H82" s="2"/>
      <c r="I82" s="2"/>
    </row>
    <row r="83" spans="1:9" ht="12.75">
      <c r="A83" s="15" t="s">
        <v>197</v>
      </c>
      <c r="B83" s="34" t="s">
        <v>174</v>
      </c>
      <c r="C83" s="35" t="s">
        <v>175</v>
      </c>
      <c r="D83" s="16" t="s">
        <v>3</v>
      </c>
      <c r="E83" s="13">
        <v>0</v>
      </c>
      <c r="F83" s="12">
        <v>2</v>
      </c>
      <c r="G83" s="14">
        <f t="shared" si="5"/>
        <v>0</v>
      </c>
      <c r="H83" s="2"/>
      <c r="I83" s="2"/>
    </row>
    <row r="84" spans="1:9" ht="12.75">
      <c r="A84" s="15" t="s">
        <v>198</v>
      </c>
      <c r="B84" s="34" t="s">
        <v>13</v>
      </c>
      <c r="C84" s="35" t="s">
        <v>14</v>
      </c>
      <c r="D84" s="16" t="s">
        <v>3</v>
      </c>
      <c r="E84" s="13">
        <v>0</v>
      </c>
      <c r="F84" s="12">
        <v>2</v>
      </c>
      <c r="G84" s="14">
        <f t="shared" si="5"/>
        <v>0</v>
      </c>
      <c r="H84" s="2"/>
      <c r="I84" s="2"/>
    </row>
    <row r="85" spans="1:9" ht="12.75">
      <c r="A85" s="15" t="s">
        <v>199</v>
      </c>
      <c r="B85" s="34" t="s">
        <v>176</v>
      </c>
      <c r="C85" s="35" t="s">
        <v>177</v>
      </c>
      <c r="D85" s="16" t="s">
        <v>3</v>
      </c>
      <c r="E85" s="13">
        <v>0</v>
      </c>
      <c r="F85" s="12">
        <v>2</v>
      </c>
      <c r="G85" s="14">
        <f t="shared" si="5"/>
        <v>0</v>
      </c>
      <c r="H85" s="2"/>
      <c r="I85" s="2"/>
    </row>
    <row r="86" spans="1:9" ht="12.75">
      <c r="A86" s="15" t="s">
        <v>200</v>
      </c>
      <c r="B86" s="34" t="s">
        <v>178</v>
      </c>
      <c r="C86" s="35" t="s">
        <v>179</v>
      </c>
      <c r="D86" s="16" t="s">
        <v>3</v>
      </c>
      <c r="E86" s="13">
        <v>0</v>
      </c>
      <c r="F86" s="12">
        <v>2</v>
      </c>
      <c r="G86" s="14">
        <f t="shared" si="5"/>
        <v>0</v>
      </c>
      <c r="H86" s="2"/>
      <c r="I86" s="2"/>
    </row>
    <row r="87" spans="1:9" ht="25.5">
      <c r="A87" s="15" t="s">
        <v>201</v>
      </c>
      <c r="B87" s="34" t="s">
        <v>180</v>
      </c>
      <c r="C87" s="35" t="s">
        <v>181</v>
      </c>
      <c r="D87" s="16" t="s">
        <v>3</v>
      </c>
      <c r="E87" s="13">
        <v>0</v>
      </c>
      <c r="F87" s="12">
        <v>2</v>
      </c>
      <c r="G87" s="14">
        <f t="shared" si="5"/>
        <v>0</v>
      </c>
      <c r="H87" s="2"/>
      <c r="I87" s="2"/>
    </row>
    <row r="88" spans="1:9" ht="12.75">
      <c r="A88" s="15" t="s">
        <v>202</v>
      </c>
      <c r="B88" s="34" t="s">
        <v>182</v>
      </c>
      <c r="C88" s="35" t="s">
        <v>183</v>
      </c>
      <c r="D88" s="16" t="s">
        <v>3</v>
      </c>
      <c r="E88" s="13">
        <v>0</v>
      </c>
      <c r="F88" s="12">
        <v>2</v>
      </c>
      <c r="G88" s="14">
        <f t="shared" si="5"/>
        <v>0</v>
      </c>
      <c r="H88" s="2"/>
      <c r="I88" s="2"/>
    </row>
    <row r="89" spans="1:9" ht="12.75">
      <c r="A89" s="30" t="s">
        <v>313</v>
      </c>
      <c r="B89" s="30"/>
      <c r="C89" s="30"/>
      <c r="D89" s="30"/>
      <c r="E89" s="30"/>
      <c r="F89" s="30"/>
      <c r="G89" s="17">
        <f>SUM(G79:G88)</f>
        <v>0</v>
      </c>
      <c r="H89" s="2"/>
      <c r="I89" s="2"/>
    </row>
    <row r="90" spans="1:9" ht="12.75">
      <c r="A90" s="29" t="s">
        <v>125</v>
      </c>
      <c r="B90" s="29"/>
      <c r="C90" s="29"/>
      <c r="D90" s="29"/>
      <c r="E90" s="29"/>
      <c r="F90" s="29"/>
      <c r="G90" s="29"/>
      <c r="H90" s="2"/>
      <c r="I90" s="2"/>
    </row>
    <row r="91" spans="1:9" ht="12.75">
      <c r="A91" s="18" t="s">
        <v>117</v>
      </c>
      <c r="B91" s="10" t="s">
        <v>54</v>
      </c>
      <c r="C91" s="11" t="s">
        <v>55</v>
      </c>
      <c r="D91" s="12" t="s">
        <v>3</v>
      </c>
      <c r="E91" s="13">
        <v>0</v>
      </c>
      <c r="F91" s="12">
        <v>1</v>
      </c>
      <c r="G91" s="14">
        <f>E91*F91</f>
        <v>0</v>
      </c>
      <c r="H91" s="2"/>
      <c r="I91" s="2"/>
    </row>
    <row r="92" spans="1:9" ht="12.75">
      <c r="A92" s="15" t="s">
        <v>127</v>
      </c>
      <c r="B92" s="20" t="s">
        <v>56</v>
      </c>
      <c r="C92" s="21" t="s">
        <v>204</v>
      </c>
      <c r="D92" s="16">
        <v>12</v>
      </c>
      <c r="E92" s="13">
        <v>0</v>
      </c>
      <c r="F92" s="16">
        <v>1</v>
      </c>
      <c r="G92" s="14">
        <f>E92*F92</f>
        <v>0</v>
      </c>
      <c r="H92" s="2"/>
      <c r="I92" s="2"/>
    </row>
    <row r="93" spans="1:9" ht="12.75">
      <c r="A93" s="15" t="s">
        <v>203</v>
      </c>
      <c r="B93" s="20" t="s">
        <v>57</v>
      </c>
      <c r="C93" s="21" t="s">
        <v>58</v>
      </c>
      <c r="D93" s="16" t="s">
        <v>3</v>
      </c>
      <c r="E93" s="13">
        <v>0</v>
      </c>
      <c r="F93" s="16">
        <v>1</v>
      </c>
      <c r="G93" s="14">
        <f>E93*F93</f>
        <v>0</v>
      </c>
      <c r="H93" s="2"/>
      <c r="I93" s="2"/>
    </row>
    <row r="94" spans="1:9" ht="12.75">
      <c r="A94" s="30" t="s">
        <v>205</v>
      </c>
      <c r="B94" s="30"/>
      <c r="C94" s="30"/>
      <c r="D94" s="30"/>
      <c r="E94" s="30"/>
      <c r="F94" s="30"/>
      <c r="G94" s="17">
        <f>SUM(G91:G93)</f>
        <v>0</v>
      </c>
      <c r="H94" s="2"/>
      <c r="I94" s="2"/>
    </row>
    <row r="95" spans="1:9" ht="12.75">
      <c r="A95" s="29" t="s">
        <v>258</v>
      </c>
      <c r="B95" s="29"/>
      <c r="C95" s="29"/>
      <c r="D95" s="29"/>
      <c r="E95" s="29"/>
      <c r="F95" s="29"/>
      <c r="G95" s="29"/>
      <c r="H95" s="2"/>
      <c r="I95" s="2"/>
    </row>
    <row r="96" spans="1:9" ht="25.5">
      <c r="A96" s="15" t="s">
        <v>129</v>
      </c>
      <c r="B96" s="39" t="s">
        <v>206</v>
      </c>
      <c r="C96" s="35" t="s">
        <v>207</v>
      </c>
      <c r="D96" s="41" t="s">
        <v>3</v>
      </c>
      <c r="E96" s="13">
        <v>0</v>
      </c>
      <c r="F96" s="16">
        <v>1</v>
      </c>
      <c r="G96" s="14">
        <f aca="true" t="shared" si="6" ref="G96:G122">E96*F96</f>
        <v>0</v>
      </c>
      <c r="H96" s="2"/>
      <c r="I96" s="2"/>
    </row>
    <row r="97" spans="1:9" ht="25.5">
      <c r="A97" s="15" t="s">
        <v>130</v>
      </c>
      <c r="B97" s="34" t="s">
        <v>208</v>
      </c>
      <c r="C97" s="35" t="s">
        <v>209</v>
      </c>
      <c r="D97" s="41">
        <v>12</v>
      </c>
      <c r="E97" s="13">
        <v>0</v>
      </c>
      <c r="F97" s="16">
        <v>1</v>
      </c>
      <c r="G97" s="14">
        <f t="shared" si="6"/>
        <v>0</v>
      </c>
      <c r="H97" s="2"/>
      <c r="I97" s="2"/>
    </row>
    <row r="98" spans="1:9" ht="25.5">
      <c r="A98" s="36" t="s">
        <v>131</v>
      </c>
      <c r="B98" s="34" t="s">
        <v>210</v>
      </c>
      <c r="C98" s="35" t="s">
        <v>211</v>
      </c>
      <c r="D98" s="41" t="s">
        <v>3</v>
      </c>
      <c r="E98" s="13">
        <v>0</v>
      </c>
      <c r="F98" s="16">
        <v>1</v>
      </c>
      <c r="G98" s="14">
        <f t="shared" si="6"/>
        <v>0</v>
      </c>
      <c r="H98" s="2"/>
      <c r="I98" s="2"/>
    </row>
    <row r="99" spans="1:9" ht="25.5">
      <c r="A99" s="36" t="s">
        <v>259</v>
      </c>
      <c r="B99" s="39" t="s">
        <v>212</v>
      </c>
      <c r="C99" s="35" t="s">
        <v>213</v>
      </c>
      <c r="D99" s="41" t="s">
        <v>3</v>
      </c>
      <c r="E99" s="13">
        <v>0</v>
      </c>
      <c r="F99" s="16">
        <v>1</v>
      </c>
      <c r="G99" s="14">
        <f t="shared" si="6"/>
        <v>0</v>
      </c>
      <c r="H99" s="2"/>
      <c r="I99" s="2"/>
    </row>
    <row r="100" spans="1:9" ht="25.5">
      <c r="A100" s="36" t="s">
        <v>260</v>
      </c>
      <c r="B100" s="34" t="s">
        <v>214</v>
      </c>
      <c r="C100" s="35" t="s">
        <v>215</v>
      </c>
      <c r="D100" s="41">
        <v>12</v>
      </c>
      <c r="E100" s="13">
        <v>0</v>
      </c>
      <c r="F100" s="16">
        <v>1</v>
      </c>
      <c r="G100" s="14">
        <f t="shared" si="6"/>
        <v>0</v>
      </c>
      <c r="H100" s="2"/>
      <c r="I100" s="2"/>
    </row>
    <row r="101" spans="1:9" ht="25.5">
      <c r="A101" s="36" t="s">
        <v>261</v>
      </c>
      <c r="B101" s="34" t="s">
        <v>216</v>
      </c>
      <c r="C101" s="35" t="s">
        <v>217</v>
      </c>
      <c r="D101" s="41" t="s">
        <v>3</v>
      </c>
      <c r="E101" s="13">
        <v>0</v>
      </c>
      <c r="F101" s="16">
        <v>1</v>
      </c>
      <c r="G101" s="14">
        <f t="shared" si="6"/>
        <v>0</v>
      </c>
      <c r="H101" s="2"/>
      <c r="I101" s="2"/>
    </row>
    <row r="102" spans="1:9" ht="25.5">
      <c r="A102" s="36" t="s">
        <v>262</v>
      </c>
      <c r="B102" s="34" t="s">
        <v>210</v>
      </c>
      <c r="C102" s="35" t="s">
        <v>211</v>
      </c>
      <c r="D102" s="41" t="s">
        <v>3</v>
      </c>
      <c r="E102" s="13">
        <v>0</v>
      </c>
      <c r="F102" s="16">
        <v>1</v>
      </c>
      <c r="G102" s="14">
        <f t="shared" si="6"/>
        <v>0</v>
      </c>
      <c r="H102" s="2"/>
      <c r="I102" s="2"/>
    </row>
    <row r="103" spans="1:9" ht="25.5">
      <c r="A103" s="36" t="s">
        <v>263</v>
      </c>
      <c r="B103" s="39" t="s">
        <v>218</v>
      </c>
      <c r="C103" s="35" t="s">
        <v>219</v>
      </c>
      <c r="D103" s="41" t="s">
        <v>3</v>
      </c>
      <c r="E103" s="13">
        <v>0</v>
      </c>
      <c r="F103" s="16">
        <v>1</v>
      </c>
      <c r="G103" s="14">
        <f t="shared" si="6"/>
        <v>0</v>
      </c>
      <c r="H103" s="2"/>
      <c r="I103" s="2"/>
    </row>
    <row r="104" spans="1:9" ht="12.75">
      <c r="A104" s="36" t="s">
        <v>264</v>
      </c>
      <c r="B104" s="34" t="s">
        <v>220</v>
      </c>
      <c r="C104" s="35" t="s">
        <v>221</v>
      </c>
      <c r="D104" s="41">
        <v>12</v>
      </c>
      <c r="E104" s="13">
        <v>0</v>
      </c>
      <c r="F104" s="16">
        <v>1</v>
      </c>
      <c r="G104" s="14">
        <f t="shared" si="6"/>
        <v>0</v>
      </c>
      <c r="H104" s="2"/>
      <c r="I104" s="2"/>
    </row>
    <row r="105" spans="1:9" ht="12.75">
      <c r="A105" s="36" t="s">
        <v>265</v>
      </c>
      <c r="B105" s="39" t="s">
        <v>222</v>
      </c>
      <c r="C105" s="35" t="s">
        <v>223</v>
      </c>
      <c r="D105" s="41" t="s">
        <v>3</v>
      </c>
      <c r="E105" s="13">
        <v>0</v>
      </c>
      <c r="F105" s="16">
        <v>1</v>
      </c>
      <c r="G105" s="14">
        <f t="shared" si="6"/>
        <v>0</v>
      </c>
      <c r="H105" s="2"/>
      <c r="I105" s="2"/>
    </row>
    <row r="106" spans="1:9" ht="25.5">
      <c r="A106" s="36" t="s">
        <v>266</v>
      </c>
      <c r="B106" s="34" t="s">
        <v>224</v>
      </c>
      <c r="C106" s="35" t="s">
        <v>225</v>
      </c>
      <c r="D106" s="41">
        <v>12</v>
      </c>
      <c r="E106" s="13">
        <v>0</v>
      </c>
      <c r="F106" s="16">
        <v>1</v>
      </c>
      <c r="G106" s="14">
        <f t="shared" si="6"/>
        <v>0</v>
      </c>
      <c r="H106" s="2"/>
      <c r="I106" s="2"/>
    </row>
    <row r="107" spans="1:9" ht="12.75">
      <c r="A107" s="36" t="s">
        <v>267</v>
      </c>
      <c r="B107" s="39" t="s">
        <v>226</v>
      </c>
      <c r="C107" s="35" t="s">
        <v>227</v>
      </c>
      <c r="D107" s="41" t="s">
        <v>3</v>
      </c>
      <c r="E107" s="13">
        <v>0</v>
      </c>
      <c r="F107" s="16">
        <v>1</v>
      </c>
      <c r="G107" s="14">
        <f t="shared" si="6"/>
        <v>0</v>
      </c>
      <c r="H107" s="2"/>
      <c r="I107" s="2"/>
    </row>
    <row r="108" spans="1:9" ht="25.5">
      <c r="A108" s="36" t="s">
        <v>268</v>
      </c>
      <c r="B108" s="34" t="s">
        <v>228</v>
      </c>
      <c r="C108" s="35" t="s">
        <v>229</v>
      </c>
      <c r="D108" s="41">
        <v>12</v>
      </c>
      <c r="E108" s="13">
        <v>0</v>
      </c>
      <c r="F108" s="16">
        <v>1</v>
      </c>
      <c r="G108" s="14">
        <f t="shared" si="6"/>
        <v>0</v>
      </c>
      <c r="H108" s="2"/>
      <c r="I108" s="2"/>
    </row>
    <row r="109" spans="1:9" ht="12.75">
      <c r="A109" s="36" t="s">
        <v>269</v>
      </c>
      <c r="B109" s="39" t="s">
        <v>230</v>
      </c>
      <c r="C109" s="35" t="s">
        <v>231</v>
      </c>
      <c r="D109" s="41" t="s">
        <v>3</v>
      </c>
      <c r="E109" s="13">
        <v>0</v>
      </c>
      <c r="F109" s="16">
        <v>1</v>
      </c>
      <c r="G109" s="14">
        <f t="shared" si="6"/>
        <v>0</v>
      </c>
      <c r="H109" s="2"/>
      <c r="I109" s="2"/>
    </row>
    <row r="110" spans="1:9" ht="25.5">
      <c r="A110" s="36" t="s">
        <v>270</v>
      </c>
      <c r="B110" s="34" t="s">
        <v>232</v>
      </c>
      <c r="C110" s="35" t="s">
        <v>233</v>
      </c>
      <c r="D110" s="41">
        <v>12</v>
      </c>
      <c r="E110" s="13">
        <v>0</v>
      </c>
      <c r="F110" s="16">
        <v>1</v>
      </c>
      <c r="G110" s="14">
        <f t="shared" si="6"/>
        <v>0</v>
      </c>
      <c r="H110" s="2"/>
      <c r="I110" s="2"/>
    </row>
    <row r="111" spans="1:9" ht="12.75">
      <c r="A111" s="36" t="s">
        <v>271</v>
      </c>
      <c r="B111" s="39" t="s">
        <v>234</v>
      </c>
      <c r="C111" s="35" t="s">
        <v>235</v>
      </c>
      <c r="D111" s="41" t="s">
        <v>3</v>
      </c>
      <c r="E111" s="13">
        <v>0</v>
      </c>
      <c r="F111" s="16">
        <v>1</v>
      </c>
      <c r="G111" s="14">
        <f t="shared" si="6"/>
        <v>0</v>
      </c>
      <c r="H111" s="2"/>
      <c r="I111" s="2"/>
    </row>
    <row r="112" spans="1:9" ht="25.5">
      <c r="A112" s="36" t="s">
        <v>272</v>
      </c>
      <c r="B112" s="34" t="s">
        <v>236</v>
      </c>
      <c r="C112" s="35" t="s">
        <v>237</v>
      </c>
      <c r="D112" s="41">
        <v>12</v>
      </c>
      <c r="E112" s="13">
        <v>0</v>
      </c>
      <c r="F112" s="16">
        <v>1</v>
      </c>
      <c r="G112" s="14">
        <f t="shared" si="6"/>
        <v>0</v>
      </c>
      <c r="H112" s="2"/>
      <c r="I112" s="2"/>
    </row>
    <row r="113" spans="1:9" ht="12.75">
      <c r="A113" s="36" t="s">
        <v>273</v>
      </c>
      <c r="B113" s="39" t="s">
        <v>238</v>
      </c>
      <c r="C113" s="35" t="s">
        <v>239</v>
      </c>
      <c r="D113" s="41" t="s">
        <v>3</v>
      </c>
      <c r="E113" s="13">
        <v>0</v>
      </c>
      <c r="F113" s="16">
        <v>1</v>
      </c>
      <c r="G113" s="14">
        <f t="shared" si="6"/>
        <v>0</v>
      </c>
      <c r="H113" s="2"/>
      <c r="I113" s="2"/>
    </row>
    <row r="114" spans="1:9" ht="25.5">
      <c r="A114" s="36" t="s">
        <v>274</v>
      </c>
      <c r="B114" s="34" t="s">
        <v>240</v>
      </c>
      <c r="C114" s="35" t="s">
        <v>241</v>
      </c>
      <c r="D114" s="41">
        <v>12</v>
      </c>
      <c r="E114" s="13">
        <v>0</v>
      </c>
      <c r="F114" s="16">
        <v>1</v>
      </c>
      <c r="G114" s="14">
        <f t="shared" si="6"/>
        <v>0</v>
      </c>
      <c r="H114" s="2"/>
      <c r="I114" s="2"/>
    </row>
    <row r="115" spans="1:9" ht="25.5">
      <c r="A115" s="36" t="s">
        <v>275</v>
      </c>
      <c r="B115" s="39" t="s">
        <v>242</v>
      </c>
      <c r="C115" s="35" t="s">
        <v>243</v>
      </c>
      <c r="D115" s="41" t="s">
        <v>3</v>
      </c>
      <c r="E115" s="13">
        <v>0</v>
      </c>
      <c r="F115" s="16">
        <v>1</v>
      </c>
      <c r="G115" s="14">
        <f t="shared" si="6"/>
        <v>0</v>
      </c>
      <c r="H115" s="2"/>
      <c r="I115" s="2"/>
    </row>
    <row r="116" spans="1:9" ht="25.5">
      <c r="A116" s="36" t="s">
        <v>276</v>
      </c>
      <c r="B116" s="34" t="s">
        <v>244</v>
      </c>
      <c r="C116" s="35" t="s">
        <v>245</v>
      </c>
      <c r="D116" s="41">
        <v>12</v>
      </c>
      <c r="E116" s="13">
        <v>0</v>
      </c>
      <c r="F116" s="16">
        <v>1</v>
      </c>
      <c r="G116" s="14">
        <f t="shared" si="6"/>
        <v>0</v>
      </c>
      <c r="H116" s="2"/>
      <c r="I116" s="2"/>
    </row>
    <row r="117" spans="1:9" ht="25.5">
      <c r="A117" s="36" t="s">
        <v>277</v>
      </c>
      <c r="B117" s="39" t="s">
        <v>246</v>
      </c>
      <c r="C117" s="35" t="s">
        <v>247</v>
      </c>
      <c r="D117" s="41" t="s">
        <v>3</v>
      </c>
      <c r="E117" s="13">
        <v>0</v>
      </c>
      <c r="F117" s="16">
        <v>1</v>
      </c>
      <c r="G117" s="14">
        <f t="shared" si="6"/>
        <v>0</v>
      </c>
      <c r="H117" s="2"/>
      <c r="I117" s="2"/>
    </row>
    <row r="118" spans="1:9" ht="25.5">
      <c r="A118" s="36" t="s">
        <v>278</v>
      </c>
      <c r="B118" s="34" t="s">
        <v>248</v>
      </c>
      <c r="C118" s="35" t="s">
        <v>249</v>
      </c>
      <c r="D118" s="41">
        <v>12</v>
      </c>
      <c r="E118" s="13">
        <v>0</v>
      </c>
      <c r="F118" s="16">
        <v>1</v>
      </c>
      <c r="G118" s="14">
        <f t="shared" si="6"/>
        <v>0</v>
      </c>
      <c r="H118" s="2"/>
      <c r="I118" s="2"/>
    </row>
    <row r="119" spans="1:9" ht="25.5">
      <c r="A119" s="36" t="s">
        <v>279</v>
      </c>
      <c r="B119" s="39" t="s">
        <v>250</v>
      </c>
      <c r="C119" s="35" t="s">
        <v>251</v>
      </c>
      <c r="D119" s="41" t="s">
        <v>3</v>
      </c>
      <c r="E119" s="13">
        <v>0</v>
      </c>
      <c r="F119" s="16">
        <v>1</v>
      </c>
      <c r="G119" s="14">
        <f t="shared" si="6"/>
        <v>0</v>
      </c>
      <c r="H119" s="2"/>
      <c r="I119" s="2"/>
    </row>
    <row r="120" spans="1:9" ht="25.5">
      <c r="A120" s="36" t="s">
        <v>280</v>
      </c>
      <c r="B120" s="34" t="s">
        <v>252</v>
      </c>
      <c r="C120" s="35" t="s">
        <v>253</v>
      </c>
      <c r="D120" s="41">
        <v>12</v>
      </c>
      <c r="E120" s="13">
        <v>0</v>
      </c>
      <c r="F120" s="16">
        <v>1</v>
      </c>
      <c r="G120" s="14">
        <f t="shared" si="6"/>
        <v>0</v>
      </c>
      <c r="H120" s="2"/>
      <c r="I120" s="2"/>
    </row>
    <row r="121" spans="1:9" ht="25.5">
      <c r="A121" s="36" t="s">
        <v>281</v>
      </c>
      <c r="B121" s="39" t="s">
        <v>254</v>
      </c>
      <c r="C121" s="35" t="s">
        <v>255</v>
      </c>
      <c r="D121" s="41" t="s">
        <v>3</v>
      </c>
      <c r="E121" s="13">
        <v>0</v>
      </c>
      <c r="F121" s="16">
        <v>1</v>
      </c>
      <c r="G121" s="14">
        <f t="shared" si="6"/>
        <v>0</v>
      </c>
      <c r="H121" s="2"/>
      <c r="I121" s="2"/>
    </row>
    <row r="122" spans="1:9" ht="25.5">
      <c r="A122" s="36" t="s">
        <v>282</v>
      </c>
      <c r="B122" s="34" t="s">
        <v>256</v>
      </c>
      <c r="C122" s="35" t="s">
        <v>257</v>
      </c>
      <c r="D122" s="41">
        <v>12</v>
      </c>
      <c r="E122" s="13">
        <v>0</v>
      </c>
      <c r="F122" s="16">
        <v>1</v>
      </c>
      <c r="G122" s="14">
        <f t="shared" si="6"/>
        <v>0</v>
      </c>
      <c r="H122" s="2"/>
      <c r="I122" s="2"/>
    </row>
    <row r="123" spans="1:9" ht="12.75">
      <c r="A123" s="30" t="s">
        <v>283</v>
      </c>
      <c r="B123" s="30"/>
      <c r="C123" s="30"/>
      <c r="D123" s="30"/>
      <c r="E123" s="30"/>
      <c r="F123" s="30"/>
      <c r="G123" s="17">
        <f>SUM(G96:G122)</f>
        <v>0</v>
      </c>
      <c r="H123" s="2"/>
      <c r="I123" s="2"/>
    </row>
    <row r="124" spans="1:9" ht="12.75">
      <c r="A124" s="29" t="s">
        <v>128</v>
      </c>
      <c r="B124" s="29"/>
      <c r="C124" s="29"/>
      <c r="D124" s="29"/>
      <c r="E124" s="29"/>
      <c r="F124" s="29"/>
      <c r="G124" s="29"/>
      <c r="H124" s="2"/>
      <c r="I124" s="2"/>
    </row>
    <row r="125" spans="1:9" ht="12.75">
      <c r="A125" s="18" t="s">
        <v>284</v>
      </c>
      <c r="B125" s="10" t="s">
        <v>59</v>
      </c>
      <c r="C125" s="11" t="s">
        <v>60</v>
      </c>
      <c r="D125" s="12" t="s">
        <v>3</v>
      </c>
      <c r="E125" s="13">
        <v>0</v>
      </c>
      <c r="F125" s="12">
        <v>5</v>
      </c>
      <c r="G125" s="14">
        <f>E125*F125</f>
        <v>0</v>
      </c>
      <c r="H125" s="2"/>
      <c r="I125" s="2"/>
    </row>
    <row r="126" spans="1:9" ht="25.5">
      <c r="A126" s="18" t="s">
        <v>285</v>
      </c>
      <c r="B126" s="39" t="s">
        <v>286</v>
      </c>
      <c r="C126" s="35" t="s">
        <v>287</v>
      </c>
      <c r="D126" s="16" t="s">
        <v>3</v>
      </c>
      <c r="E126" s="13">
        <v>0</v>
      </c>
      <c r="F126" s="16">
        <v>0</v>
      </c>
      <c r="G126" s="14">
        <f aca="true" t="shared" si="7" ref="G126:G134">E126*F126</f>
        <v>0</v>
      </c>
      <c r="H126" s="2"/>
      <c r="I126" s="2"/>
    </row>
    <row r="127" spans="1:9" ht="25.5">
      <c r="A127" s="36" t="s">
        <v>304</v>
      </c>
      <c r="B127" s="34" t="s">
        <v>288</v>
      </c>
      <c r="C127" s="35" t="s">
        <v>289</v>
      </c>
      <c r="D127" s="16">
        <v>12</v>
      </c>
      <c r="E127" s="13">
        <v>0</v>
      </c>
      <c r="F127" s="16">
        <v>9</v>
      </c>
      <c r="G127" s="14">
        <f t="shared" si="7"/>
        <v>0</v>
      </c>
      <c r="H127" s="2"/>
      <c r="I127" s="2"/>
    </row>
    <row r="128" spans="1:9" ht="12.75">
      <c r="A128" s="36" t="s">
        <v>305</v>
      </c>
      <c r="B128" s="34" t="s">
        <v>290</v>
      </c>
      <c r="C128" s="35" t="s">
        <v>291</v>
      </c>
      <c r="D128" s="16" t="s">
        <v>3</v>
      </c>
      <c r="E128" s="13">
        <v>0</v>
      </c>
      <c r="F128" s="16">
        <v>0</v>
      </c>
      <c r="G128" s="14">
        <f t="shared" si="7"/>
        <v>0</v>
      </c>
      <c r="H128" s="2"/>
      <c r="I128" s="2"/>
    </row>
    <row r="129" spans="1:9" ht="25.5">
      <c r="A129" s="36" t="s">
        <v>306</v>
      </c>
      <c r="B129" s="34" t="s">
        <v>292</v>
      </c>
      <c r="C129" s="35" t="s">
        <v>293</v>
      </c>
      <c r="D129" s="16" t="s">
        <v>3</v>
      </c>
      <c r="E129" s="13">
        <v>0</v>
      </c>
      <c r="F129" s="16">
        <v>0</v>
      </c>
      <c r="G129" s="14">
        <f t="shared" si="7"/>
        <v>0</v>
      </c>
      <c r="H129" s="2"/>
      <c r="I129" s="2"/>
    </row>
    <row r="130" spans="1:9" ht="12.75">
      <c r="A130" s="36" t="s">
        <v>307</v>
      </c>
      <c r="B130" s="34" t="s">
        <v>294</v>
      </c>
      <c r="C130" s="35" t="s">
        <v>295</v>
      </c>
      <c r="D130" s="16" t="s">
        <v>3</v>
      </c>
      <c r="E130" s="13">
        <v>0</v>
      </c>
      <c r="F130" s="16">
        <v>9</v>
      </c>
      <c r="G130" s="14">
        <f t="shared" si="7"/>
        <v>0</v>
      </c>
      <c r="H130" s="2"/>
      <c r="I130" s="2"/>
    </row>
    <row r="131" spans="1:9" ht="12.75">
      <c r="A131" s="36" t="s">
        <v>308</v>
      </c>
      <c r="B131" s="34" t="s">
        <v>296</v>
      </c>
      <c r="C131" s="35" t="s">
        <v>297</v>
      </c>
      <c r="D131" s="16" t="s">
        <v>3</v>
      </c>
      <c r="E131" s="13">
        <v>0</v>
      </c>
      <c r="F131" s="16">
        <v>0</v>
      </c>
      <c r="G131" s="14">
        <f t="shared" si="7"/>
        <v>0</v>
      </c>
      <c r="H131" s="2"/>
      <c r="I131" s="2"/>
    </row>
    <row r="132" spans="1:9" ht="25.5">
      <c r="A132" s="36" t="s">
        <v>309</v>
      </c>
      <c r="B132" s="34" t="s">
        <v>298</v>
      </c>
      <c r="C132" s="35" t="s">
        <v>299</v>
      </c>
      <c r="D132" s="16" t="s">
        <v>3</v>
      </c>
      <c r="E132" s="13">
        <v>0</v>
      </c>
      <c r="F132" s="16">
        <v>0</v>
      </c>
      <c r="G132" s="14">
        <f t="shared" si="7"/>
        <v>0</v>
      </c>
      <c r="H132" s="2"/>
      <c r="I132" s="2"/>
    </row>
    <row r="133" spans="1:9" ht="12.75">
      <c r="A133" s="37" t="s">
        <v>310</v>
      </c>
      <c r="B133" s="39" t="s">
        <v>300</v>
      </c>
      <c r="C133" s="35" t="s">
        <v>301</v>
      </c>
      <c r="D133" s="16" t="s">
        <v>3</v>
      </c>
      <c r="E133" s="13">
        <v>0</v>
      </c>
      <c r="F133" s="16">
        <v>8</v>
      </c>
      <c r="G133" s="14">
        <f t="shared" si="7"/>
        <v>0</v>
      </c>
      <c r="H133" s="2"/>
      <c r="I133" s="2"/>
    </row>
    <row r="134" spans="1:9" ht="12.75">
      <c r="A134" s="37" t="s">
        <v>311</v>
      </c>
      <c r="B134" s="39" t="s">
        <v>302</v>
      </c>
      <c r="C134" s="35" t="s">
        <v>303</v>
      </c>
      <c r="D134" s="16" t="s">
        <v>3</v>
      </c>
      <c r="E134" s="13">
        <v>0</v>
      </c>
      <c r="F134" s="16">
        <v>70</v>
      </c>
      <c r="G134" s="14">
        <f t="shared" si="7"/>
        <v>0</v>
      </c>
      <c r="H134" s="2"/>
      <c r="I134" s="2"/>
    </row>
    <row r="135" spans="1:9" ht="12.75">
      <c r="A135" s="30" t="s">
        <v>312</v>
      </c>
      <c r="B135" s="30"/>
      <c r="C135" s="30"/>
      <c r="D135" s="30"/>
      <c r="E135" s="30"/>
      <c r="F135" s="30"/>
      <c r="G135" s="17">
        <f>SUM(G125:G134)</f>
        <v>0</v>
      </c>
      <c r="H135" s="2"/>
      <c r="I135" s="2"/>
    </row>
    <row r="136" spans="1:9" ht="12.75">
      <c r="A136" s="31" t="s">
        <v>132</v>
      </c>
      <c r="B136" s="31"/>
      <c r="C136" s="31"/>
      <c r="D136" s="31"/>
      <c r="E136" s="31"/>
      <c r="F136" s="31"/>
      <c r="G136" s="22">
        <f>G135+G123+G94+G89+G77+G67+G51+G35+G20</f>
        <v>0</v>
      </c>
      <c r="H136" s="2"/>
      <c r="I136" s="2"/>
    </row>
    <row r="137" spans="1:9" ht="12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 customHeight="1">
      <c r="A140" s="33" t="s">
        <v>336</v>
      </c>
      <c r="B140" s="33"/>
      <c r="C140" s="33"/>
      <c r="D140" s="7"/>
      <c r="E140" s="7"/>
      <c r="F140" s="7"/>
      <c r="G140" s="7"/>
      <c r="H140" s="2"/>
      <c r="I140" s="2"/>
    </row>
    <row r="141" spans="1:9" ht="48.75" customHeight="1">
      <c r="A141" s="8" t="s">
        <v>120</v>
      </c>
      <c r="B141" s="8" t="s">
        <v>0</v>
      </c>
      <c r="C141" s="8" t="s">
        <v>63</v>
      </c>
      <c r="D141" s="8" t="s">
        <v>151</v>
      </c>
      <c r="E141" s="8" t="s">
        <v>135</v>
      </c>
      <c r="F141" s="8" t="s">
        <v>61</v>
      </c>
      <c r="G141" s="8" t="s">
        <v>62</v>
      </c>
      <c r="H141" s="2"/>
      <c r="I141" s="2"/>
    </row>
    <row r="142" spans="1:9" ht="12.75" customHeight="1">
      <c r="A142" s="32" t="s">
        <v>314</v>
      </c>
      <c r="B142" s="32"/>
      <c r="C142" s="32"/>
      <c r="D142" s="32"/>
      <c r="E142" s="32"/>
      <c r="F142" s="32"/>
      <c r="G142" s="32"/>
      <c r="H142" s="2"/>
      <c r="I142" s="2"/>
    </row>
    <row r="143" spans="1:9" ht="12.75" customHeight="1">
      <c r="A143" s="27" t="s">
        <v>64</v>
      </c>
      <c r="B143" s="11" t="s">
        <v>315</v>
      </c>
      <c r="C143" s="11" t="s">
        <v>316</v>
      </c>
      <c r="D143" s="12">
        <v>12</v>
      </c>
      <c r="E143" s="13">
        <v>0</v>
      </c>
      <c r="F143" s="12">
        <v>0</v>
      </c>
      <c r="G143" s="14">
        <f>E143*F143</f>
        <v>0</v>
      </c>
      <c r="H143" s="2"/>
      <c r="I143" s="2"/>
    </row>
    <row r="144" spans="1:9" ht="12.75" customHeight="1">
      <c r="A144" s="27" t="s">
        <v>65</v>
      </c>
      <c r="B144" s="11" t="s">
        <v>317</v>
      </c>
      <c r="C144" s="11" t="s">
        <v>318</v>
      </c>
      <c r="D144" s="12">
        <v>12</v>
      </c>
      <c r="E144" s="13">
        <v>0</v>
      </c>
      <c r="F144" s="23">
        <v>12</v>
      </c>
      <c r="G144" s="14">
        <f>E144*F144</f>
        <v>0</v>
      </c>
      <c r="H144" s="2"/>
      <c r="I144" s="2"/>
    </row>
    <row r="145" spans="1:9" ht="12.75" customHeight="1">
      <c r="A145" s="27" t="s">
        <v>66</v>
      </c>
      <c r="B145" s="11" t="s">
        <v>319</v>
      </c>
      <c r="C145" s="11" t="s">
        <v>320</v>
      </c>
      <c r="D145" s="12">
        <v>12</v>
      </c>
      <c r="E145" s="13">
        <v>0</v>
      </c>
      <c r="F145" s="23">
        <v>2</v>
      </c>
      <c r="G145" s="14">
        <f>E145*F145</f>
        <v>0</v>
      </c>
      <c r="H145" s="2"/>
      <c r="I145" s="2"/>
    </row>
    <row r="146" spans="1:9" ht="12.75" customHeight="1">
      <c r="A146" s="30" t="s">
        <v>321</v>
      </c>
      <c r="B146" s="30"/>
      <c r="C146" s="30"/>
      <c r="D146" s="30"/>
      <c r="E146" s="30"/>
      <c r="F146" s="30"/>
      <c r="G146" s="17">
        <f>SUM(G143:G145)</f>
        <v>0</v>
      </c>
      <c r="H146" s="2"/>
      <c r="I146" s="2"/>
    </row>
    <row r="147" spans="1:9" ht="12.75" customHeight="1">
      <c r="A147" s="32" t="s">
        <v>322</v>
      </c>
      <c r="B147" s="32" t="s">
        <v>323</v>
      </c>
      <c r="C147" s="32" t="s">
        <v>324</v>
      </c>
      <c r="D147" s="32">
        <v>12</v>
      </c>
      <c r="E147" s="32">
        <v>798</v>
      </c>
      <c r="F147" s="32">
        <v>3</v>
      </c>
      <c r="G147" s="32">
        <f aca="true" t="shared" si="8" ref="G147:G153">E147*F147</f>
        <v>2394</v>
      </c>
      <c r="H147" s="2"/>
      <c r="I147" s="2"/>
    </row>
    <row r="148" spans="1:9" ht="12.75" customHeight="1">
      <c r="A148" s="27" t="s">
        <v>77</v>
      </c>
      <c r="B148" s="7" t="s">
        <v>323</v>
      </c>
      <c r="C148" s="7" t="s">
        <v>324</v>
      </c>
      <c r="D148" s="12">
        <v>12</v>
      </c>
      <c r="E148" s="13">
        <v>0</v>
      </c>
      <c r="F148" s="24">
        <v>4</v>
      </c>
      <c r="G148" s="14">
        <f t="shared" si="8"/>
        <v>0</v>
      </c>
      <c r="H148" s="2"/>
      <c r="I148" s="2"/>
    </row>
    <row r="149" spans="1:9" ht="12.75" customHeight="1">
      <c r="A149" s="27" t="s">
        <v>78</v>
      </c>
      <c r="B149" s="7" t="s">
        <v>325</v>
      </c>
      <c r="C149" s="7" t="s">
        <v>326</v>
      </c>
      <c r="D149" s="12">
        <v>12</v>
      </c>
      <c r="E149" s="13">
        <v>0</v>
      </c>
      <c r="F149" s="24">
        <v>0</v>
      </c>
      <c r="G149" s="14">
        <f t="shared" si="8"/>
        <v>0</v>
      </c>
      <c r="H149" s="2"/>
      <c r="I149" s="2"/>
    </row>
    <row r="150" spans="1:9" ht="12.75" customHeight="1">
      <c r="A150" s="27" t="s">
        <v>79</v>
      </c>
      <c r="B150" s="7" t="s">
        <v>327</v>
      </c>
      <c r="C150" s="7" t="s">
        <v>328</v>
      </c>
      <c r="D150" s="12">
        <v>12</v>
      </c>
      <c r="E150" s="13">
        <v>0</v>
      </c>
      <c r="F150" s="24">
        <v>0</v>
      </c>
      <c r="G150" s="14">
        <f t="shared" si="8"/>
        <v>0</v>
      </c>
      <c r="H150" s="2"/>
      <c r="I150" s="2"/>
    </row>
    <row r="151" spans="1:9" ht="12.75" customHeight="1">
      <c r="A151" s="27" t="s">
        <v>80</v>
      </c>
      <c r="B151" s="7" t="s">
        <v>329</v>
      </c>
      <c r="C151" s="7" t="s">
        <v>330</v>
      </c>
      <c r="D151" s="12">
        <v>12</v>
      </c>
      <c r="E151" s="13">
        <v>0</v>
      </c>
      <c r="F151" s="24">
        <v>8</v>
      </c>
      <c r="G151" s="14">
        <f t="shared" si="8"/>
        <v>0</v>
      </c>
      <c r="H151" s="2"/>
      <c r="I151" s="2"/>
    </row>
    <row r="152" spans="1:9" ht="12.75" customHeight="1">
      <c r="A152" s="27" t="s">
        <v>81</v>
      </c>
      <c r="B152" s="7" t="s">
        <v>331</v>
      </c>
      <c r="C152" s="7" t="s">
        <v>332</v>
      </c>
      <c r="D152" s="12">
        <v>12</v>
      </c>
      <c r="E152" s="13">
        <v>0</v>
      </c>
      <c r="F152" s="24">
        <v>1</v>
      </c>
      <c r="G152" s="14">
        <f t="shared" si="8"/>
        <v>0</v>
      </c>
      <c r="H152" s="2"/>
      <c r="I152" s="2"/>
    </row>
    <row r="153" spans="1:9" ht="12.75" customHeight="1">
      <c r="A153" s="27" t="s">
        <v>82</v>
      </c>
      <c r="B153" s="7" t="s">
        <v>338</v>
      </c>
      <c r="C153" s="7" t="s">
        <v>337</v>
      </c>
      <c r="D153" s="12">
        <v>12</v>
      </c>
      <c r="E153" s="13">
        <v>0</v>
      </c>
      <c r="F153" s="24">
        <v>1</v>
      </c>
      <c r="G153" s="14">
        <f t="shared" si="8"/>
        <v>0</v>
      </c>
      <c r="H153" s="2"/>
      <c r="I153" s="2"/>
    </row>
    <row r="154" spans="1:9" ht="12.75" customHeight="1">
      <c r="A154" s="30" t="s">
        <v>333</v>
      </c>
      <c r="B154" s="30"/>
      <c r="C154" s="30"/>
      <c r="D154" s="30"/>
      <c r="E154" s="30"/>
      <c r="F154" s="30"/>
      <c r="G154" s="17">
        <f>SUM(G148:G153)</f>
        <v>0</v>
      </c>
      <c r="H154" s="2"/>
      <c r="I154" s="2"/>
    </row>
    <row r="155" spans="1:9" ht="12.75" customHeight="1">
      <c r="A155" s="32" t="s">
        <v>334</v>
      </c>
      <c r="B155" s="32"/>
      <c r="C155" s="32"/>
      <c r="D155" s="32"/>
      <c r="E155" s="32"/>
      <c r="F155" s="32"/>
      <c r="G155" s="32"/>
      <c r="H155" s="2"/>
      <c r="I155" s="2"/>
    </row>
    <row r="156" spans="1:9" ht="12.75" customHeight="1">
      <c r="A156" s="27" t="s">
        <v>90</v>
      </c>
      <c r="B156" s="25" t="s">
        <v>339</v>
      </c>
      <c r="C156" s="26" t="s">
        <v>340</v>
      </c>
      <c r="D156" s="24" t="s">
        <v>335</v>
      </c>
      <c r="E156" s="13">
        <v>0</v>
      </c>
      <c r="F156" s="24">
        <v>50</v>
      </c>
      <c r="G156" s="14">
        <f aca="true" t="shared" si="9" ref="G156:G161">E156*F156</f>
        <v>0</v>
      </c>
      <c r="H156" s="2"/>
      <c r="I156" s="2"/>
    </row>
    <row r="157" spans="1:9" ht="12.75" customHeight="1">
      <c r="A157" s="27" t="s">
        <v>91</v>
      </c>
      <c r="B157" s="7" t="s">
        <v>341</v>
      </c>
      <c r="C157" s="40" t="s">
        <v>342</v>
      </c>
      <c r="D157" s="24" t="s">
        <v>335</v>
      </c>
      <c r="E157" s="13">
        <v>0</v>
      </c>
      <c r="F157" s="24">
        <v>5</v>
      </c>
      <c r="G157" s="14">
        <f t="shared" si="9"/>
        <v>0</v>
      </c>
      <c r="H157" s="2"/>
      <c r="I157" s="2"/>
    </row>
    <row r="158" spans="1:9" ht="12.75" customHeight="1">
      <c r="A158" s="27" t="s">
        <v>92</v>
      </c>
      <c r="B158" s="7" t="s">
        <v>343</v>
      </c>
      <c r="C158" s="40" t="s">
        <v>344</v>
      </c>
      <c r="D158" s="24" t="s">
        <v>335</v>
      </c>
      <c r="E158" s="13">
        <v>0</v>
      </c>
      <c r="F158" s="24">
        <v>5</v>
      </c>
      <c r="G158" s="14">
        <f t="shared" si="9"/>
        <v>0</v>
      </c>
      <c r="H158" s="2"/>
      <c r="I158" s="2"/>
    </row>
    <row r="159" spans="1:9" ht="12.75" customHeight="1">
      <c r="A159" s="27" t="s">
        <v>93</v>
      </c>
      <c r="B159" s="7" t="s">
        <v>345</v>
      </c>
      <c r="C159" s="40" t="s">
        <v>346</v>
      </c>
      <c r="D159" s="24" t="s">
        <v>335</v>
      </c>
      <c r="E159" s="13">
        <v>0</v>
      </c>
      <c r="F159" s="24">
        <v>10</v>
      </c>
      <c r="G159" s="14">
        <f t="shared" si="9"/>
        <v>0</v>
      </c>
      <c r="H159" s="2"/>
      <c r="I159" s="2"/>
    </row>
    <row r="160" spans="1:9" ht="12.75" customHeight="1">
      <c r="A160" s="27" t="s">
        <v>94</v>
      </c>
      <c r="B160" s="7" t="s">
        <v>347</v>
      </c>
      <c r="C160" s="40" t="s">
        <v>348</v>
      </c>
      <c r="D160" s="24" t="s">
        <v>335</v>
      </c>
      <c r="E160" s="13">
        <v>0</v>
      </c>
      <c r="F160" s="24">
        <v>2</v>
      </c>
      <c r="G160" s="14">
        <f t="shared" si="9"/>
        <v>0</v>
      </c>
      <c r="H160" s="2"/>
      <c r="I160" s="2"/>
    </row>
    <row r="161" spans="1:9" ht="12.75" customHeight="1">
      <c r="A161" s="27" t="s">
        <v>95</v>
      </c>
      <c r="B161" s="7" t="s">
        <v>349</v>
      </c>
      <c r="C161" s="40" t="s">
        <v>350</v>
      </c>
      <c r="D161" s="24" t="s">
        <v>335</v>
      </c>
      <c r="E161" s="13">
        <v>0</v>
      </c>
      <c r="F161" s="24">
        <v>2</v>
      </c>
      <c r="G161" s="14">
        <f t="shared" si="9"/>
        <v>0</v>
      </c>
      <c r="H161" s="2"/>
      <c r="I161" s="2"/>
    </row>
    <row r="162" spans="1:9" ht="12.75" customHeight="1">
      <c r="A162" s="30" t="s">
        <v>352</v>
      </c>
      <c r="B162" s="30"/>
      <c r="C162" s="30"/>
      <c r="D162" s="30"/>
      <c r="E162" s="30"/>
      <c r="F162" s="30"/>
      <c r="G162" s="17">
        <f>SUM(G156:G161)</f>
        <v>0</v>
      </c>
      <c r="H162" s="2"/>
      <c r="I162" s="2"/>
    </row>
    <row r="163" spans="1:9" ht="12.75" customHeight="1">
      <c r="A163" s="31" t="s">
        <v>351</v>
      </c>
      <c r="B163" s="31"/>
      <c r="C163" s="31"/>
      <c r="D163" s="31"/>
      <c r="E163" s="31"/>
      <c r="F163" s="31"/>
      <c r="G163" s="22">
        <f>SUM(G146+G154+G162)</f>
        <v>0</v>
      </c>
      <c r="H163" s="2"/>
      <c r="I163" s="2"/>
    </row>
    <row r="164" spans="1:9" ht="12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 customHeight="1">
      <c r="A168" s="28" t="s">
        <v>353</v>
      </c>
      <c r="B168" s="28"/>
      <c r="C168" s="28"/>
      <c r="D168" s="28"/>
      <c r="E168" s="28"/>
      <c r="F168" s="28"/>
      <c r="G168" s="5">
        <f>G136+G163</f>
        <v>0</v>
      </c>
      <c r="H168" s="2"/>
      <c r="I168" s="2"/>
    </row>
    <row r="169" spans="1:9" ht="12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 customHeight="1">
      <c r="A170" s="2"/>
      <c r="B170" s="2"/>
      <c r="C170" s="2"/>
      <c r="D170" s="2"/>
      <c r="E170" s="2"/>
      <c r="F170" s="2"/>
      <c r="G170" s="2"/>
      <c r="H170" s="2"/>
      <c r="I170" s="2"/>
    </row>
  </sheetData>
  <sheetProtection password="B838" sheet="1"/>
  <mergeCells count="28">
    <mergeCell ref="A154:F154"/>
    <mergeCell ref="A155:G155"/>
    <mergeCell ref="A162:F162"/>
    <mergeCell ref="A21:G21"/>
    <mergeCell ref="A35:F35"/>
    <mergeCell ref="A140:C140"/>
    <mergeCell ref="A142:G142"/>
    <mergeCell ref="A146:F146"/>
    <mergeCell ref="A147:G147"/>
    <mergeCell ref="A36:G36"/>
    <mergeCell ref="A68:G68"/>
    <mergeCell ref="A123:F123"/>
    <mergeCell ref="A135:F135"/>
    <mergeCell ref="A6:G6"/>
    <mergeCell ref="A90:G90"/>
    <mergeCell ref="A124:G124"/>
    <mergeCell ref="A20:F20"/>
    <mergeCell ref="A51:F51"/>
    <mergeCell ref="A168:F168"/>
    <mergeCell ref="A52:G52"/>
    <mergeCell ref="A77:F77"/>
    <mergeCell ref="A78:G78"/>
    <mergeCell ref="A94:F94"/>
    <mergeCell ref="A95:G95"/>
    <mergeCell ref="A67:F67"/>
    <mergeCell ref="A89:F89"/>
    <mergeCell ref="A163:F163"/>
    <mergeCell ref="A136:F136"/>
  </mergeCells>
  <printOptions horizontalCentered="1"/>
  <pageMargins left="0.75" right="0.75" top="1" bottom="1" header="0.5" footer="0.5"/>
  <pageSetup fitToHeight="0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Marcińczak Robert</dc:creator>
  <cp:keywords/>
  <dc:description/>
  <cp:lastModifiedBy>Marcińczak Robert</cp:lastModifiedBy>
  <cp:lastPrinted>2019-09-23T06:35:25Z</cp:lastPrinted>
  <dcterms:created xsi:type="dcterms:W3CDTF">2019-07-12T09:53:36Z</dcterms:created>
  <dcterms:modified xsi:type="dcterms:W3CDTF">2021-01-07T11:31:06Z</dcterms:modified>
  <cp:category/>
  <cp:version/>
  <cp:contentType/>
  <cp:contentStatus/>
</cp:coreProperties>
</file>